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UPERSA\Desktop\"/>
    </mc:Choice>
  </mc:AlternateContent>
  <xr:revisionPtr revIDLastSave="0" documentId="13_ncr:1_{DB3455CB-FFBA-4176-86A8-D4C7948C6C29}" xr6:coauthVersionLast="46" xr6:coauthVersionMax="46" xr10:uidLastSave="{00000000-0000-0000-0000-000000000000}"/>
  <bookViews>
    <workbookView xWindow="6675" yWindow="1035" windowWidth="16080" windowHeight="14205" activeTab="1" xr2:uid="{00000000-000D-0000-FFFF-FFFF00000000}"/>
  </bookViews>
  <sheets>
    <sheet name="PVP 2021" sheetId="1" r:id="rId1"/>
    <sheet name="ARTICULOS BAJO PEDIDO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3" l="1"/>
  <c r="H36" i="3" s="1"/>
  <c r="G35" i="3"/>
  <c r="H35" i="3" s="1"/>
  <c r="G31" i="3"/>
  <c r="H31" i="3" s="1"/>
  <c r="G30" i="3"/>
  <c r="H30" i="3" s="1"/>
  <c r="G26" i="3"/>
  <c r="H26" i="3" s="1"/>
  <c r="G25" i="3"/>
  <c r="H25" i="3" s="1"/>
  <c r="H21" i="3"/>
  <c r="G21" i="3"/>
  <c r="G20" i="3"/>
  <c r="H20" i="3" s="1"/>
  <c r="G26" i="1"/>
  <c r="H26" i="1" s="1"/>
  <c r="G33" i="1"/>
  <c r="H33" i="1" s="1"/>
  <c r="G34" i="1"/>
  <c r="H34" i="1" s="1"/>
  <c r="G16" i="3" l="1"/>
  <c r="H16" i="3" s="1"/>
  <c r="G15" i="3"/>
  <c r="H15" i="3" s="1"/>
  <c r="G14" i="3"/>
  <c r="H14" i="3" s="1"/>
  <c r="G13" i="3"/>
  <c r="H13" i="3" s="1"/>
  <c r="G12" i="3"/>
  <c r="H12" i="3" s="1"/>
  <c r="G11" i="3"/>
  <c r="H11" i="3" s="1"/>
  <c r="H6" i="3"/>
  <c r="G6" i="3"/>
  <c r="G5" i="3"/>
  <c r="H5" i="3" s="1"/>
  <c r="G4" i="3"/>
  <c r="H4" i="3" s="1"/>
  <c r="G80" i="1"/>
  <c r="G79" i="1"/>
  <c r="H79" i="1" s="1"/>
  <c r="G78" i="1"/>
  <c r="H78" i="1" s="1"/>
  <c r="G578" i="1"/>
  <c r="H578" i="1" s="1"/>
  <c r="G577" i="1"/>
  <c r="H577" i="1" s="1"/>
  <c r="G576" i="1"/>
  <c r="H576" i="1" s="1"/>
  <c r="G575" i="1"/>
  <c r="H575" i="1" s="1"/>
  <c r="G574" i="1"/>
  <c r="H574" i="1" s="1"/>
  <c r="G573" i="1"/>
  <c r="H573" i="1" s="1"/>
  <c r="G548" i="1"/>
  <c r="H548" i="1" s="1"/>
  <c r="G547" i="1"/>
  <c r="H547" i="1" s="1"/>
  <c r="G546" i="1"/>
  <c r="H546" i="1" s="1"/>
  <c r="G542" i="1"/>
  <c r="H542" i="1" s="1"/>
  <c r="G541" i="1"/>
  <c r="H541" i="1" s="1"/>
  <c r="G540" i="1"/>
  <c r="H540" i="1" s="1"/>
  <c r="G539" i="1"/>
  <c r="H539" i="1" s="1"/>
  <c r="G531" i="1"/>
  <c r="H531" i="1" s="1"/>
  <c r="G530" i="1"/>
  <c r="H530" i="1" s="1"/>
  <c r="G529" i="1"/>
  <c r="H529" i="1" s="1"/>
  <c r="G528" i="1"/>
  <c r="H528" i="1" s="1"/>
  <c r="G527" i="1"/>
  <c r="H527" i="1" s="1"/>
  <c r="G526" i="1"/>
  <c r="H526" i="1" s="1"/>
  <c r="G524" i="1"/>
  <c r="H524" i="1" s="1"/>
  <c r="G523" i="1"/>
  <c r="H523" i="1" s="1"/>
  <c r="G519" i="1"/>
  <c r="H519" i="1" s="1"/>
  <c r="G518" i="1"/>
  <c r="H518" i="1" s="1"/>
  <c r="G517" i="1"/>
  <c r="H517" i="1" s="1"/>
  <c r="G516" i="1"/>
  <c r="H516" i="1" s="1"/>
  <c r="G515" i="1"/>
  <c r="H515" i="1" s="1"/>
  <c r="G514" i="1"/>
  <c r="H514" i="1" s="1"/>
  <c r="G513" i="1"/>
  <c r="H513" i="1" s="1"/>
  <c r="G512" i="1"/>
  <c r="H512" i="1" s="1"/>
  <c r="G511" i="1"/>
  <c r="H511" i="1" s="1"/>
  <c r="G510" i="1"/>
  <c r="H510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500" i="1"/>
  <c r="H500" i="1" s="1"/>
  <c r="G499" i="1"/>
  <c r="H499" i="1" s="1"/>
  <c r="G498" i="1"/>
  <c r="H498" i="1" s="1"/>
  <c r="G497" i="1"/>
  <c r="H497" i="1" s="1"/>
  <c r="G450" i="1"/>
  <c r="H450" i="1" s="1"/>
  <c r="G449" i="1"/>
  <c r="H449" i="1" s="1"/>
  <c r="G448" i="1"/>
  <c r="H448" i="1" s="1"/>
  <c r="G447" i="1"/>
  <c r="H447" i="1" s="1"/>
  <c r="G446" i="1"/>
  <c r="H446" i="1" s="1"/>
  <c r="G442" i="1"/>
  <c r="H442" i="1" s="1"/>
  <c r="G441" i="1"/>
  <c r="H441" i="1" s="1"/>
  <c r="G440" i="1"/>
  <c r="H440" i="1" s="1"/>
  <c r="G439" i="1"/>
  <c r="H439" i="1" s="1"/>
  <c r="G438" i="1"/>
  <c r="H438" i="1" s="1"/>
  <c r="G437" i="1"/>
  <c r="H437" i="1" s="1"/>
  <c r="G436" i="1"/>
  <c r="H436" i="1" s="1"/>
  <c r="G435" i="1"/>
  <c r="H435" i="1" s="1"/>
  <c r="G434" i="1"/>
  <c r="H434" i="1" s="1"/>
  <c r="G430" i="1"/>
  <c r="H430" i="1" s="1"/>
  <c r="G429" i="1"/>
  <c r="H429" i="1" s="1"/>
  <c r="G428" i="1"/>
  <c r="H428" i="1" s="1"/>
  <c r="G427" i="1"/>
  <c r="H427" i="1" s="1"/>
  <c r="G426" i="1"/>
  <c r="H426" i="1" s="1"/>
  <c r="G425" i="1"/>
  <c r="H425" i="1" s="1"/>
  <c r="G421" i="1"/>
  <c r="H421" i="1" s="1"/>
  <c r="G420" i="1"/>
  <c r="H420" i="1" s="1"/>
  <c r="G419" i="1"/>
  <c r="H419" i="1" s="1"/>
  <c r="G418" i="1"/>
  <c r="H418" i="1" s="1"/>
  <c r="G417" i="1"/>
  <c r="H417" i="1" s="1"/>
  <c r="G416" i="1"/>
  <c r="H416" i="1" s="1"/>
  <c r="G415" i="1"/>
  <c r="H415" i="1" s="1"/>
  <c r="G414" i="1"/>
  <c r="H414" i="1" s="1"/>
  <c r="G413" i="1"/>
  <c r="H413" i="1" s="1"/>
  <c r="G409" i="1"/>
  <c r="H409" i="1" s="1"/>
  <c r="G408" i="1"/>
  <c r="H408" i="1" s="1"/>
  <c r="G404" i="1"/>
  <c r="H404" i="1" s="1"/>
  <c r="G403" i="1"/>
  <c r="H403" i="1" s="1"/>
  <c r="G399" i="1"/>
  <c r="H399" i="1" s="1"/>
  <c r="G398" i="1"/>
  <c r="H398" i="1" s="1"/>
  <c r="G397" i="1"/>
  <c r="H397" i="1" s="1"/>
  <c r="G396" i="1"/>
  <c r="H396" i="1" s="1"/>
  <c r="G395" i="1"/>
  <c r="H395" i="1" s="1"/>
  <c r="G394" i="1"/>
  <c r="H394" i="1" s="1"/>
  <c r="G390" i="1"/>
  <c r="H390" i="1" s="1"/>
  <c r="G389" i="1"/>
  <c r="H389" i="1" s="1"/>
  <c r="G388" i="1"/>
  <c r="H388" i="1" s="1"/>
  <c r="G387" i="1"/>
  <c r="H387" i="1" s="1"/>
  <c r="G386" i="1"/>
  <c r="H386" i="1" s="1"/>
  <c r="G385" i="1"/>
  <c r="H385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69" i="1"/>
  <c r="H369" i="1" s="1"/>
  <c r="G368" i="1"/>
  <c r="H368" i="1" s="1"/>
  <c r="G367" i="1"/>
  <c r="H367" i="1" s="1"/>
  <c r="G366" i="1"/>
  <c r="H366" i="1" s="1"/>
  <c r="G362" i="1"/>
  <c r="H362" i="1" s="1"/>
  <c r="G361" i="1"/>
  <c r="H361" i="1" s="1"/>
  <c r="G360" i="1"/>
  <c r="H360" i="1" s="1"/>
  <c r="G359" i="1"/>
  <c r="H359" i="1" s="1"/>
  <c r="G358" i="1"/>
  <c r="H358" i="1" s="1"/>
  <c r="G357" i="1"/>
  <c r="H357" i="1" s="1"/>
  <c r="G353" i="1"/>
  <c r="H353" i="1" s="1"/>
  <c r="G352" i="1"/>
  <c r="H352" i="1" s="1"/>
  <c r="G351" i="1"/>
  <c r="H351" i="1" s="1"/>
  <c r="G350" i="1"/>
  <c r="H350" i="1" s="1"/>
  <c r="G349" i="1"/>
  <c r="H349" i="1" s="1"/>
  <c r="G348" i="1"/>
  <c r="H348" i="1" s="1"/>
  <c r="G336" i="1"/>
  <c r="H336" i="1" s="1"/>
  <c r="G335" i="1"/>
  <c r="H335" i="1" s="1"/>
  <c r="G334" i="1"/>
  <c r="H334" i="1" s="1"/>
  <c r="G333" i="1"/>
  <c r="H333" i="1" s="1"/>
  <c r="G332" i="1"/>
  <c r="H332" i="1" s="1"/>
  <c r="G328" i="1"/>
  <c r="H328" i="1" s="1"/>
  <c r="G327" i="1"/>
  <c r="H327" i="1" s="1"/>
  <c r="G326" i="1"/>
  <c r="H326" i="1" s="1"/>
  <c r="G325" i="1"/>
  <c r="H325" i="1" s="1"/>
  <c r="G324" i="1"/>
  <c r="H324" i="1" s="1"/>
  <c r="G323" i="1"/>
  <c r="H323" i="1" s="1"/>
  <c r="G319" i="1"/>
  <c r="H319" i="1" s="1"/>
  <c r="G318" i="1"/>
  <c r="H318" i="1" s="1"/>
  <c r="G317" i="1"/>
  <c r="H317" i="1" s="1"/>
  <c r="G316" i="1"/>
  <c r="H316" i="1" s="1"/>
  <c r="G315" i="1"/>
  <c r="H315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75" i="1"/>
  <c r="H275" i="1" s="1"/>
  <c r="G274" i="1"/>
  <c r="H274" i="1" s="1"/>
  <c r="G273" i="1"/>
  <c r="H273" i="1" s="1"/>
  <c r="G272" i="1"/>
  <c r="H272" i="1" s="1"/>
  <c r="G268" i="1"/>
  <c r="H268" i="1" s="1"/>
  <c r="G267" i="1"/>
  <c r="H267" i="1" s="1"/>
  <c r="G266" i="1"/>
  <c r="H266" i="1" s="1"/>
  <c r="G265" i="1"/>
  <c r="H265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2" i="1"/>
  <c r="H252" i="1" s="1"/>
  <c r="G251" i="1"/>
  <c r="H251" i="1" s="1"/>
  <c r="G250" i="1"/>
  <c r="H250" i="1" s="1"/>
  <c r="G249" i="1"/>
  <c r="H249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5" i="1"/>
  <c r="H185" i="1" s="1"/>
  <c r="G184" i="1"/>
  <c r="H184" i="1" s="1"/>
  <c r="G180" i="1"/>
  <c r="H180" i="1" s="1"/>
  <c r="G179" i="1"/>
  <c r="H179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28" i="1"/>
  <c r="H128" i="1" s="1"/>
  <c r="G123" i="1"/>
  <c r="H123" i="1" s="1"/>
  <c r="G118" i="1"/>
  <c r="H118" i="1" s="1"/>
  <c r="G116" i="1"/>
  <c r="H116" i="1" s="1"/>
  <c r="G111" i="1"/>
  <c r="H111" i="1" s="1"/>
  <c r="G109" i="1"/>
  <c r="H109" i="1" s="1"/>
  <c r="G107" i="1"/>
  <c r="H107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4" i="1"/>
  <c r="H94" i="1" s="1"/>
  <c r="G93" i="1"/>
  <c r="H93" i="1" s="1"/>
  <c r="G92" i="1"/>
  <c r="H92" i="1" s="1"/>
  <c r="G91" i="1"/>
  <c r="H91" i="1" s="1"/>
  <c r="G90" i="1"/>
  <c r="H90" i="1" s="1"/>
  <c r="G86" i="1"/>
  <c r="H86" i="1" s="1"/>
  <c r="G85" i="1"/>
  <c r="H85" i="1" s="1"/>
  <c r="G84" i="1"/>
  <c r="H84" i="1" s="1"/>
  <c r="H80" i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3" i="1"/>
  <c r="H63" i="1" s="1"/>
  <c r="G62" i="1"/>
  <c r="H62" i="1" s="1"/>
  <c r="G61" i="1"/>
  <c r="H61" i="1" s="1"/>
  <c r="G60" i="1"/>
  <c r="H60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38" i="1"/>
  <c r="H38" i="1" s="1"/>
  <c r="G37" i="1"/>
  <c r="H37" i="1" s="1"/>
  <c r="G36" i="1"/>
  <c r="H36" i="1" s="1"/>
  <c r="G35" i="1"/>
  <c r="H35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D585" i="1"/>
  <c r="D584" i="1"/>
  <c r="D583" i="1"/>
  <c r="D582" i="1"/>
  <c r="D569" i="1"/>
  <c r="D568" i="1"/>
  <c r="D567" i="1"/>
  <c r="D566" i="1"/>
  <c r="D562" i="1"/>
  <c r="D561" i="1"/>
  <c r="D560" i="1"/>
  <c r="D559" i="1"/>
  <c r="D555" i="1"/>
  <c r="D554" i="1"/>
  <c r="D553" i="1"/>
  <c r="D552" i="1"/>
  <c r="D535" i="1"/>
  <c r="D525" i="1"/>
  <c r="D491" i="1"/>
  <c r="D490" i="1"/>
  <c r="D489" i="1"/>
  <c r="D488" i="1"/>
  <c r="D487" i="1"/>
  <c r="D483" i="1"/>
  <c r="D482" i="1"/>
  <c r="D481" i="1"/>
  <c r="D480" i="1"/>
  <c r="D479" i="1"/>
  <c r="D478" i="1"/>
  <c r="D477" i="1"/>
  <c r="D476" i="1"/>
  <c r="D475" i="1"/>
  <c r="D471" i="1"/>
  <c r="D470" i="1"/>
  <c r="D469" i="1"/>
  <c r="D468" i="1"/>
  <c r="D467" i="1"/>
  <c r="D466" i="1"/>
  <c r="D462" i="1"/>
  <c r="D461" i="1"/>
  <c r="D460" i="1"/>
  <c r="D459" i="1"/>
  <c r="D458" i="1"/>
  <c r="D457" i="1"/>
  <c r="D456" i="1"/>
  <c r="D455" i="1"/>
  <c r="D454" i="1"/>
  <c r="D371" i="1"/>
  <c r="D370" i="1"/>
  <c r="D344" i="1"/>
  <c r="D343" i="1"/>
  <c r="D342" i="1"/>
  <c r="D341" i="1"/>
  <c r="D337" i="1"/>
  <c r="D175" i="1"/>
  <c r="D174" i="1"/>
  <c r="D173" i="1"/>
  <c r="D128" i="1"/>
  <c r="F344" i="1"/>
  <c r="G344" i="1" s="1"/>
  <c r="H344" i="1" s="1"/>
  <c r="F343" i="1"/>
  <c r="G343" i="1" s="1"/>
  <c r="H343" i="1" s="1"/>
  <c r="F342" i="1"/>
  <c r="G342" i="1" s="1"/>
  <c r="H342" i="1" s="1"/>
  <c r="F341" i="1"/>
  <c r="G341" i="1" s="1"/>
  <c r="H341" i="1" s="1"/>
  <c r="F281" i="1"/>
  <c r="G281" i="1" s="1"/>
  <c r="H281" i="1" s="1"/>
  <c r="F280" i="1"/>
  <c r="G280" i="1" s="1"/>
  <c r="H280" i="1" s="1"/>
  <c r="F279" i="1"/>
  <c r="G279" i="1" s="1"/>
  <c r="H279" i="1" s="1"/>
  <c r="F175" i="1" l="1"/>
  <c r="G175" i="1" s="1"/>
  <c r="H175" i="1" s="1"/>
  <c r="F174" i="1"/>
  <c r="G174" i="1" s="1"/>
  <c r="H174" i="1" s="1"/>
  <c r="F173" i="1"/>
  <c r="G173" i="1" s="1"/>
  <c r="H173" i="1" s="1"/>
  <c r="F569" i="1"/>
  <c r="G569" i="1" s="1"/>
  <c r="H569" i="1" s="1"/>
  <c r="F568" i="1"/>
  <c r="G568" i="1" s="1"/>
  <c r="H568" i="1" s="1"/>
  <c r="F567" i="1"/>
  <c r="G567" i="1" s="1"/>
  <c r="H567" i="1" s="1"/>
  <c r="F566" i="1"/>
  <c r="G566" i="1" s="1"/>
  <c r="H566" i="1" s="1"/>
  <c r="F562" i="1"/>
  <c r="G562" i="1" s="1"/>
  <c r="H562" i="1" s="1"/>
  <c r="F561" i="1"/>
  <c r="G561" i="1" s="1"/>
  <c r="H561" i="1" s="1"/>
  <c r="F560" i="1"/>
  <c r="G560" i="1" s="1"/>
  <c r="H560" i="1" s="1"/>
  <c r="F559" i="1"/>
  <c r="G559" i="1" s="1"/>
  <c r="H559" i="1" s="1"/>
  <c r="F555" i="1"/>
  <c r="G555" i="1" s="1"/>
  <c r="H555" i="1" s="1"/>
  <c r="F554" i="1"/>
  <c r="G554" i="1" s="1"/>
  <c r="H554" i="1" s="1"/>
  <c r="F553" i="1"/>
  <c r="G553" i="1" s="1"/>
  <c r="H553" i="1" s="1"/>
  <c r="F552" i="1"/>
  <c r="G552" i="1" s="1"/>
  <c r="H552" i="1" s="1"/>
  <c r="F525" i="1"/>
  <c r="G525" i="1" s="1"/>
  <c r="H525" i="1" s="1"/>
  <c r="F535" i="1"/>
  <c r="G535" i="1" s="1"/>
  <c r="H535" i="1" s="1"/>
  <c r="F371" i="1"/>
  <c r="G371" i="1" s="1"/>
  <c r="H371" i="1" s="1"/>
  <c r="F370" i="1"/>
  <c r="G370" i="1" s="1"/>
  <c r="H370" i="1" s="1"/>
  <c r="F337" i="1"/>
  <c r="G337" i="1" s="1"/>
  <c r="H337" i="1" s="1"/>
  <c r="F585" i="1"/>
  <c r="G585" i="1" s="1"/>
  <c r="H585" i="1" s="1"/>
  <c r="E585" i="1"/>
  <c r="F584" i="1"/>
  <c r="G584" i="1" s="1"/>
  <c r="H584" i="1" s="1"/>
  <c r="E584" i="1"/>
  <c r="F583" i="1"/>
  <c r="G583" i="1" s="1"/>
  <c r="H583" i="1" s="1"/>
  <c r="E583" i="1"/>
  <c r="F582" i="1"/>
  <c r="G582" i="1" s="1"/>
  <c r="H582" i="1" s="1"/>
  <c r="E582" i="1"/>
  <c r="F491" i="1"/>
  <c r="G491" i="1" s="1"/>
  <c r="H491" i="1" s="1"/>
  <c r="E491" i="1"/>
  <c r="F490" i="1"/>
  <c r="G490" i="1" s="1"/>
  <c r="H490" i="1" s="1"/>
  <c r="E490" i="1"/>
  <c r="F489" i="1"/>
  <c r="G489" i="1" s="1"/>
  <c r="H489" i="1" s="1"/>
  <c r="E489" i="1"/>
  <c r="F488" i="1"/>
  <c r="G488" i="1" s="1"/>
  <c r="H488" i="1" s="1"/>
  <c r="E488" i="1"/>
  <c r="F487" i="1"/>
  <c r="G487" i="1" s="1"/>
  <c r="H487" i="1" s="1"/>
  <c r="E487" i="1"/>
  <c r="F483" i="1"/>
  <c r="G483" i="1" s="1"/>
  <c r="H483" i="1" s="1"/>
  <c r="E483" i="1"/>
  <c r="F482" i="1"/>
  <c r="G482" i="1" s="1"/>
  <c r="H482" i="1" s="1"/>
  <c r="E482" i="1"/>
  <c r="F481" i="1"/>
  <c r="G481" i="1" s="1"/>
  <c r="H481" i="1" s="1"/>
  <c r="E481" i="1"/>
  <c r="F480" i="1"/>
  <c r="G480" i="1" s="1"/>
  <c r="H480" i="1" s="1"/>
  <c r="E480" i="1"/>
  <c r="F479" i="1"/>
  <c r="G479" i="1" s="1"/>
  <c r="H479" i="1" s="1"/>
  <c r="E479" i="1"/>
  <c r="F478" i="1"/>
  <c r="G478" i="1" s="1"/>
  <c r="H478" i="1" s="1"/>
  <c r="E478" i="1"/>
  <c r="F477" i="1"/>
  <c r="G477" i="1" s="1"/>
  <c r="H477" i="1" s="1"/>
  <c r="E477" i="1"/>
  <c r="F476" i="1"/>
  <c r="G476" i="1" s="1"/>
  <c r="H476" i="1" s="1"/>
  <c r="E476" i="1"/>
  <c r="F475" i="1"/>
  <c r="G475" i="1" s="1"/>
  <c r="H475" i="1" s="1"/>
  <c r="E475" i="1"/>
  <c r="F471" i="1"/>
  <c r="G471" i="1" s="1"/>
  <c r="H471" i="1" s="1"/>
  <c r="E471" i="1"/>
  <c r="F470" i="1"/>
  <c r="G470" i="1" s="1"/>
  <c r="H470" i="1" s="1"/>
  <c r="E470" i="1"/>
  <c r="F469" i="1"/>
  <c r="G469" i="1" s="1"/>
  <c r="H469" i="1" s="1"/>
  <c r="E469" i="1"/>
  <c r="F468" i="1"/>
  <c r="G468" i="1" s="1"/>
  <c r="H468" i="1" s="1"/>
  <c r="E468" i="1"/>
  <c r="F467" i="1"/>
  <c r="G467" i="1" s="1"/>
  <c r="H467" i="1" s="1"/>
  <c r="E467" i="1"/>
  <c r="F466" i="1"/>
  <c r="G466" i="1" s="1"/>
  <c r="H466" i="1" s="1"/>
  <c r="E466" i="1"/>
  <c r="F462" i="1"/>
  <c r="G462" i="1" s="1"/>
  <c r="H462" i="1" s="1"/>
  <c r="E462" i="1"/>
  <c r="F461" i="1"/>
  <c r="G461" i="1" s="1"/>
  <c r="H461" i="1" s="1"/>
  <c r="E461" i="1"/>
  <c r="F460" i="1"/>
  <c r="G460" i="1" s="1"/>
  <c r="H460" i="1" s="1"/>
  <c r="E460" i="1"/>
  <c r="F459" i="1"/>
  <c r="G459" i="1" s="1"/>
  <c r="H459" i="1" s="1"/>
  <c r="E459" i="1"/>
  <c r="F458" i="1"/>
  <c r="G458" i="1" s="1"/>
  <c r="H458" i="1" s="1"/>
  <c r="E458" i="1"/>
  <c r="F457" i="1"/>
  <c r="G457" i="1" s="1"/>
  <c r="H457" i="1" s="1"/>
  <c r="E457" i="1"/>
  <c r="F456" i="1"/>
  <c r="G456" i="1" s="1"/>
  <c r="H456" i="1" s="1"/>
  <c r="E456" i="1"/>
  <c r="F455" i="1"/>
  <c r="G455" i="1" s="1"/>
  <c r="H455" i="1" s="1"/>
  <c r="E455" i="1"/>
  <c r="F454" i="1"/>
  <c r="G454" i="1" s="1"/>
  <c r="H454" i="1" s="1"/>
  <c r="E454" i="1"/>
  <c r="F112" i="1"/>
  <c r="G112" i="1" s="1"/>
  <c r="H112" i="1" s="1"/>
  <c r="F110" i="1"/>
  <c r="G110" i="1" s="1"/>
  <c r="H110" i="1" s="1"/>
  <c r="F108" i="1"/>
  <c r="G108" i="1" s="1"/>
  <c r="H108" i="1" s="1"/>
</calcChain>
</file>

<file path=xl/sharedStrings.xml><?xml version="1.0" encoding="utf-8"?>
<sst xmlns="http://schemas.openxmlformats.org/spreadsheetml/2006/main" count="1211" uniqueCount="495">
  <si>
    <t>CÓDIGO</t>
  </si>
  <si>
    <t>Nominal</t>
  </si>
  <si>
    <t>mts.Rollo</t>
  </si>
  <si>
    <t>C6</t>
  </si>
  <si>
    <t>C7</t>
  </si>
  <si>
    <t>CORRUGADO NEGRO</t>
  </si>
  <si>
    <t>CORRUGADO GRIS</t>
  </si>
  <si>
    <t>CORRUGADO FORRADO NEGRO</t>
  </si>
  <si>
    <t>CORRUGADO FORRADO GRIS</t>
  </si>
  <si>
    <t>CORRUGADO LIBRE DE HALÓGENOS</t>
  </si>
  <si>
    <t>mts.Rollo / Palet</t>
  </si>
  <si>
    <t>consultar</t>
  </si>
  <si>
    <t>100/6000</t>
  </si>
  <si>
    <t>100/4400</t>
  </si>
  <si>
    <t>75/3000</t>
  </si>
  <si>
    <t>50/2000</t>
  </si>
  <si>
    <t>100/4000</t>
  </si>
  <si>
    <t>50/1500</t>
  </si>
  <si>
    <t>mts./rollo</t>
  </si>
  <si>
    <t>ANIJET LH CON GUIA 320Nw</t>
  </si>
  <si>
    <t>ULTRA-TP III IGNIFUGO</t>
  </si>
  <si>
    <t>100 / 6.000</t>
  </si>
  <si>
    <t>100 / 4.400</t>
  </si>
  <si>
    <t>100 / 4.000</t>
  </si>
  <si>
    <t>50 /2.000</t>
  </si>
  <si>
    <t>50 /1.500</t>
  </si>
  <si>
    <t>50 / 1.000</t>
  </si>
  <si>
    <t>ANIDUR L.H. 750Nw CON GUÍA</t>
  </si>
  <si>
    <t>Descripción</t>
  </si>
  <si>
    <t>Pre-tp L.H.D16 3G1,5  NAT</t>
  </si>
  <si>
    <t>Pre-tp L.H.D20 3G1,5  NAT</t>
  </si>
  <si>
    <t>Pre-tp L.H.D20 3G2,5  NAT</t>
  </si>
  <si>
    <t>PRE-TP LIBRE DE HALOGENOS ES07Z1-K NAT</t>
  </si>
  <si>
    <t>Descrição</t>
  </si>
  <si>
    <t>mts.Rolo</t>
  </si>
  <si>
    <t>Pre-tp D20 Coaxial 17 VATC</t>
  </si>
  <si>
    <t>Pre-tp D20 Coaxial 17 VRTC</t>
  </si>
  <si>
    <t>PRE-TP COAXIAL</t>
  </si>
  <si>
    <t>Pre-tp D20 Telefónico 2 Pares</t>
  </si>
  <si>
    <t>PRE-TP TELEFONICO</t>
  </si>
  <si>
    <t>mts./Fardo/Palet</t>
  </si>
  <si>
    <t>57 / 3.078</t>
  </si>
  <si>
    <t>57 / 1.995</t>
  </si>
  <si>
    <t>57 / 1.368</t>
  </si>
  <si>
    <t>30 / 990</t>
  </si>
  <si>
    <t>30 / 600</t>
  </si>
  <si>
    <t>15 / 495</t>
  </si>
  <si>
    <t>15 / 330</t>
  </si>
  <si>
    <t xml:space="preserve"> 065300016</t>
  </si>
  <si>
    <t>065300020</t>
  </si>
  <si>
    <t>065300025</t>
  </si>
  <si>
    <t>065300032</t>
  </si>
  <si>
    <t>065300040</t>
  </si>
  <si>
    <t>065300050</t>
  </si>
  <si>
    <t>065300063</t>
  </si>
  <si>
    <t>065400016</t>
  </si>
  <si>
    <t>065400020</t>
  </si>
  <si>
    <t xml:space="preserve"> 065400025</t>
  </si>
  <si>
    <t>065400032</t>
  </si>
  <si>
    <t>065400040</t>
  </si>
  <si>
    <t>065400050</t>
  </si>
  <si>
    <t>065400063</t>
  </si>
  <si>
    <t>064200040</t>
  </si>
  <si>
    <t>064200050</t>
  </si>
  <si>
    <t>15 / 420</t>
  </si>
  <si>
    <t xml:space="preserve"> 064100040</t>
  </si>
  <si>
    <t>064100050</t>
  </si>
  <si>
    <t>MANGUITO TUPERPLAS GRIS</t>
  </si>
  <si>
    <t>uds.</t>
  </si>
  <si>
    <t>065800016</t>
  </si>
  <si>
    <t>065800020</t>
  </si>
  <si>
    <t>065800025</t>
  </si>
  <si>
    <t>065800032</t>
  </si>
  <si>
    <t>065800040</t>
  </si>
  <si>
    <t>065800050</t>
  </si>
  <si>
    <t>065800063</t>
  </si>
  <si>
    <t>MANGUITO TUPERPLAS NEGRO</t>
  </si>
  <si>
    <t>065700016</t>
  </si>
  <si>
    <t>065700020</t>
  </si>
  <si>
    <t>065700025</t>
  </si>
  <si>
    <t>065700032</t>
  </si>
  <si>
    <t>065700040</t>
  </si>
  <si>
    <t>065700050</t>
  </si>
  <si>
    <t>065700063</t>
  </si>
  <si>
    <t>ENLACE CAJA TUPERPLAS GRIS</t>
  </si>
  <si>
    <t>025700016</t>
  </si>
  <si>
    <t>025700020</t>
  </si>
  <si>
    <t>025700025</t>
  </si>
  <si>
    <t>025700032</t>
  </si>
  <si>
    <t>025700040</t>
  </si>
  <si>
    <t>025700050</t>
  </si>
  <si>
    <t>025700063</t>
  </si>
  <si>
    <t>ENLACE CAJA TUPERPLAS NEGRO</t>
  </si>
  <si>
    <t>025600016</t>
  </si>
  <si>
    <t>025600020</t>
  </si>
  <si>
    <t>025600025</t>
  </si>
  <si>
    <t>025600032</t>
  </si>
  <si>
    <t>025600040</t>
  </si>
  <si>
    <t>025600050</t>
  </si>
  <si>
    <t>025600063</t>
  </si>
  <si>
    <t>CURVA TUPERPLAS GRIS</t>
  </si>
  <si>
    <t xml:space="preserve">065600016 </t>
  </si>
  <si>
    <t xml:space="preserve">065600020 </t>
  </si>
  <si>
    <t>065600025</t>
  </si>
  <si>
    <t>065600032</t>
  </si>
  <si>
    <t>065600040</t>
  </si>
  <si>
    <t>065600050</t>
  </si>
  <si>
    <t xml:space="preserve">065600063 </t>
  </si>
  <si>
    <t>CURVA TUPERPLAS NEGRA</t>
  </si>
  <si>
    <t xml:space="preserve"> 065500016</t>
  </si>
  <si>
    <t xml:space="preserve"> 065500020</t>
  </si>
  <si>
    <t xml:space="preserve"> 065500025</t>
  </si>
  <si>
    <t>065500032</t>
  </si>
  <si>
    <t>065500040</t>
  </si>
  <si>
    <t>065500050</t>
  </si>
  <si>
    <t>065500063</t>
  </si>
  <si>
    <t>uds. / bolsa</t>
  </si>
  <si>
    <t>MANGUITO PVC CURVADO 90º</t>
  </si>
  <si>
    <t>CURVA FLEXIBLE PVC</t>
  </si>
  <si>
    <t>CODO  INSPECCIONABLE 90º</t>
  </si>
  <si>
    <t>MANGUITO EN "T" INSPECCIONABLE</t>
  </si>
  <si>
    <t>MUELLES TUPERPLAS</t>
  </si>
  <si>
    <t>TUPERPLAS LIBRE DE HALÓGENOS ENCHUFABLE GRIS</t>
  </si>
  <si>
    <t>mts./Mazo/Palet</t>
  </si>
  <si>
    <t>110500016</t>
  </si>
  <si>
    <t>110500020</t>
  </si>
  <si>
    <t>110500025</t>
  </si>
  <si>
    <t>110500032</t>
  </si>
  <si>
    <t>110500040</t>
  </si>
  <si>
    <t>110500050</t>
  </si>
  <si>
    <t>110500063</t>
  </si>
  <si>
    <t>MANGUITO TUPERPLAS LIBRE HALÓGENOS GRIS</t>
  </si>
  <si>
    <t>110900016</t>
  </si>
  <si>
    <t>110900020</t>
  </si>
  <si>
    <t>110900025</t>
  </si>
  <si>
    <t>110900032</t>
  </si>
  <si>
    <t>110900040</t>
  </si>
  <si>
    <t>110900050</t>
  </si>
  <si>
    <t>110900063</t>
  </si>
  <si>
    <t xml:space="preserve">026700016 </t>
  </si>
  <si>
    <t>026700020</t>
  </si>
  <si>
    <t>026700025</t>
  </si>
  <si>
    <t>026700032</t>
  </si>
  <si>
    <t>026700040</t>
  </si>
  <si>
    <t>026700050</t>
  </si>
  <si>
    <t>026700063</t>
  </si>
  <si>
    <t>MANGUITO FLEXIBLE</t>
  </si>
  <si>
    <t>uds./bolsa</t>
  </si>
  <si>
    <t>MANGUITO L.H CURVADO 90º</t>
  </si>
  <si>
    <t>uds./ bolsa</t>
  </si>
  <si>
    <t>RACOR ROSCADO L.H.</t>
  </si>
  <si>
    <t>SOPORTE L.H.</t>
  </si>
  <si>
    <t>TUFONPLAS PG ROJO</t>
  </si>
  <si>
    <t>CODIGO</t>
  </si>
  <si>
    <t>mts / Rollo/Palet</t>
  </si>
  <si>
    <t>100300013</t>
  </si>
  <si>
    <t>50/3000</t>
  </si>
  <si>
    <t>100300016</t>
  </si>
  <si>
    <t>100300019</t>
  </si>
  <si>
    <t>100300023</t>
  </si>
  <si>
    <t>50/2200</t>
  </si>
  <si>
    <t>100300029</t>
  </si>
  <si>
    <t>50/1800</t>
  </si>
  <si>
    <t>100300036</t>
  </si>
  <si>
    <t>25/1600</t>
  </si>
  <si>
    <t>TUFONPLAS PG AZUL</t>
  </si>
  <si>
    <t>100200013</t>
  </si>
  <si>
    <t>100200016</t>
  </si>
  <si>
    <t>100200019</t>
  </si>
  <si>
    <t>100200023</t>
  </si>
  <si>
    <t>100200029</t>
  </si>
  <si>
    <t>100200036</t>
  </si>
  <si>
    <t>TUFONPLAS METRICA ROJO</t>
  </si>
  <si>
    <t>102200025</t>
  </si>
  <si>
    <t>102200032</t>
  </si>
  <si>
    <t>TUFONPLAS METRICA AZUL</t>
  </si>
  <si>
    <t>102300025</t>
  </si>
  <si>
    <t>102300032</t>
  </si>
  <si>
    <t>CANALIZACIÓN ULTRATP-I NORMAL ROJO ROLLO</t>
  </si>
  <si>
    <t xml:space="preserve">CÓDIGO </t>
  </si>
  <si>
    <t>mts.Rollo/Contenedor</t>
  </si>
  <si>
    <t>121100040</t>
  </si>
  <si>
    <t xml:space="preserve">50/30000 </t>
  </si>
  <si>
    <t>121100050</t>
  </si>
  <si>
    <t>50/20000</t>
  </si>
  <si>
    <t>121100063</t>
  </si>
  <si>
    <t>50/13000</t>
  </si>
  <si>
    <t xml:space="preserve">121100075 </t>
  </si>
  <si>
    <t>50/9000</t>
  </si>
  <si>
    <t>121100090</t>
  </si>
  <si>
    <t xml:space="preserve">  50/6000</t>
  </si>
  <si>
    <t>121100110</t>
  </si>
  <si>
    <t xml:space="preserve">  50/4000</t>
  </si>
  <si>
    <t>121100125</t>
  </si>
  <si>
    <t xml:space="preserve">  50/3000</t>
  </si>
  <si>
    <t>121100160</t>
  </si>
  <si>
    <t xml:space="preserve">  25/2200</t>
  </si>
  <si>
    <t>121100200</t>
  </si>
  <si>
    <t>25/1300</t>
  </si>
  <si>
    <t xml:space="preserve"> </t>
  </si>
  <si>
    <t>CANALIZACIÓN ULTRATP-I NORMAL ROJO BARRA</t>
  </si>
  <si>
    <t>Barra/Palet</t>
  </si>
  <si>
    <t>120100090</t>
  </si>
  <si>
    <t>6/1038</t>
  </si>
  <si>
    <t>120100110</t>
  </si>
  <si>
    <t>6/690</t>
  </si>
  <si>
    <t>120100125</t>
  </si>
  <si>
    <t>6/516</t>
  </si>
  <si>
    <t>120100160</t>
  </si>
  <si>
    <t>6/318</t>
  </si>
  <si>
    <t>120100200</t>
  </si>
  <si>
    <t>6/210</t>
  </si>
  <si>
    <t>120100250</t>
  </si>
  <si>
    <t xml:space="preserve"> 6/120</t>
  </si>
  <si>
    <t>CANALIZACIÓN ULTRATP-I LIGERO ROJO ROLLO</t>
  </si>
  <si>
    <t>126100040</t>
  </si>
  <si>
    <t>126100050</t>
  </si>
  <si>
    <t>126100063</t>
  </si>
  <si>
    <t>126100075</t>
  </si>
  <si>
    <t>126100090</t>
  </si>
  <si>
    <t>126100110</t>
  </si>
  <si>
    <t xml:space="preserve">  50/4200</t>
  </si>
  <si>
    <t xml:space="preserve">126100125 </t>
  </si>
  <si>
    <t xml:space="preserve">  50/3300</t>
  </si>
  <si>
    <t>126100160</t>
  </si>
  <si>
    <t>126100200</t>
  </si>
  <si>
    <t>CANALIZACIÓN ULTRATP-I LIGERO ROJO BARRA</t>
  </si>
  <si>
    <t>125100090</t>
  </si>
  <si>
    <t xml:space="preserve">6/1038 </t>
  </si>
  <si>
    <t>125100110</t>
  </si>
  <si>
    <t>125100125</t>
  </si>
  <si>
    <t>125100160</t>
  </si>
  <si>
    <t xml:space="preserve"> 125100200  </t>
  </si>
  <si>
    <t>*** Consultar códigos para otros colores distintos del rojo</t>
  </si>
  <si>
    <t>MANGUITOS ULTRA</t>
  </si>
  <si>
    <t>SEPARADORES</t>
  </si>
  <si>
    <t>028400063</t>
  </si>
  <si>
    <t>63-4</t>
  </si>
  <si>
    <t>028800063</t>
  </si>
  <si>
    <t>63-8</t>
  </si>
  <si>
    <t>028400090</t>
  </si>
  <si>
    <t>90-4</t>
  </si>
  <si>
    <t>028400110</t>
  </si>
  <si>
    <t>110-4</t>
  </si>
  <si>
    <t>028800110</t>
  </si>
  <si>
    <t>110-8</t>
  </si>
  <si>
    <t>028400125</t>
  </si>
  <si>
    <t>125-4</t>
  </si>
  <si>
    <t>160-4</t>
  </si>
  <si>
    <t>028400200</t>
  </si>
  <si>
    <t>200-4</t>
  </si>
  <si>
    <t>TAPONES ULTRA</t>
  </si>
  <si>
    <t>029900150</t>
  </si>
  <si>
    <t>Und/Pallet</t>
  </si>
  <si>
    <t>Placa Iberdrola 250mm ancho</t>
  </si>
  <si>
    <t>Placa Endesa 250mm ancho</t>
  </si>
  <si>
    <t>Placa Endesa Bilingüe 250mm ancho</t>
  </si>
  <si>
    <t>Placa Neutra 250mm ancho</t>
  </si>
  <si>
    <t xml:space="preserve">CANALIZACIÓN RÍGIDA BARRAS DE 3 MTS </t>
  </si>
  <si>
    <t>Fardo/Pal-Espesor</t>
  </si>
  <si>
    <t>050100040</t>
  </si>
  <si>
    <t>30 / 750    -   0,90</t>
  </si>
  <si>
    <t>050100050</t>
  </si>
  <si>
    <t>15 / 555   -   1,05</t>
  </si>
  <si>
    <t>050100063</t>
  </si>
  <si>
    <t>15 / 330    -   1,23</t>
  </si>
  <si>
    <t>ARQUETA</t>
  </si>
  <si>
    <t>135200063</t>
  </si>
  <si>
    <t>070500016</t>
  </si>
  <si>
    <t>070500020</t>
  </si>
  <si>
    <t>070500025</t>
  </si>
  <si>
    <t>070500032</t>
  </si>
  <si>
    <t>070500040</t>
  </si>
  <si>
    <t>070500050</t>
  </si>
  <si>
    <t>070600016</t>
  </si>
  <si>
    <t>070600020</t>
  </si>
  <si>
    <t>070600025</t>
  </si>
  <si>
    <t>070600032</t>
  </si>
  <si>
    <t>070600040</t>
  </si>
  <si>
    <t>070600050</t>
  </si>
  <si>
    <t>080500016</t>
  </si>
  <si>
    <t>080500020</t>
  </si>
  <si>
    <t>080500025</t>
  </si>
  <si>
    <t>080500032</t>
  </si>
  <si>
    <t>080500040</t>
  </si>
  <si>
    <t>080500050</t>
  </si>
  <si>
    <t>080600016</t>
  </si>
  <si>
    <t>080600020</t>
  </si>
  <si>
    <t>080600025</t>
  </si>
  <si>
    <t>080600032</t>
  </si>
  <si>
    <t>080600040</t>
  </si>
  <si>
    <t>080600050</t>
  </si>
  <si>
    <t>022300016</t>
  </si>
  <si>
    <t>022300020</t>
  </si>
  <si>
    <t>022300025</t>
  </si>
  <si>
    <t>022300032</t>
  </si>
  <si>
    <t>022300040</t>
  </si>
  <si>
    <t>022300050</t>
  </si>
  <si>
    <t>022100016</t>
  </si>
  <si>
    <t>022100020</t>
  </si>
  <si>
    <t>022100025</t>
  </si>
  <si>
    <t>022100032</t>
  </si>
  <si>
    <t>022200016</t>
  </si>
  <si>
    <t>022200020</t>
  </si>
  <si>
    <t>022200025</t>
  </si>
  <si>
    <t>022200032</t>
  </si>
  <si>
    <t>022500016</t>
  </si>
  <si>
    <t>022500020</t>
  </si>
  <si>
    <t>022500025</t>
  </si>
  <si>
    <t>022400016</t>
  </si>
  <si>
    <t>022400020</t>
  </si>
  <si>
    <t>022400025</t>
  </si>
  <si>
    <t>022400032</t>
  </si>
  <si>
    <t>022400040</t>
  </si>
  <si>
    <t>022400050</t>
  </si>
  <si>
    <t>023800016</t>
  </si>
  <si>
    <t>023800020</t>
  </si>
  <si>
    <t>023800025</t>
  </si>
  <si>
    <t>023800032</t>
  </si>
  <si>
    <t>023800040</t>
  </si>
  <si>
    <t>023800050</t>
  </si>
  <si>
    <t>023500016</t>
  </si>
  <si>
    <t>023500020</t>
  </si>
  <si>
    <t>023500025</t>
  </si>
  <si>
    <t>023500032</t>
  </si>
  <si>
    <t>023500040</t>
  </si>
  <si>
    <t>023500050</t>
  </si>
  <si>
    <t>023600016</t>
  </si>
  <si>
    <t>023600020</t>
  </si>
  <si>
    <t>023600025</t>
  </si>
  <si>
    <t>023600032</t>
  </si>
  <si>
    <t>023600040</t>
  </si>
  <si>
    <t>023600050</t>
  </si>
  <si>
    <t>023700016</t>
  </si>
  <si>
    <t>023700020</t>
  </si>
  <si>
    <t>023700025</t>
  </si>
  <si>
    <t>023700032</t>
  </si>
  <si>
    <t>023700040</t>
  </si>
  <si>
    <t>023700050</t>
  </si>
  <si>
    <t>023900016</t>
  </si>
  <si>
    <t>023900020</t>
  </si>
  <si>
    <t>023900025</t>
  </si>
  <si>
    <t>023900032</t>
  </si>
  <si>
    <t>023900040</t>
  </si>
  <si>
    <t>023900050</t>
  </si>
  <si>
    <t>023900063</t>
  </si>
  <si>
    <t>ENLACE CAJA TUPERPLAS LIBRE DE HALÓGENOS GRIS</t>
  </si>
  <si>
    <t>CINTA SEÑALIZACIÓN</t>
  </si>
  <si>
    <t>PLACAS SEÑALIZACIÓN</t>
  </si>
  <si>
    <t>065100016</t>
  </si>
  <si>
    <t>065100020</t>
  </si>
  <si>
    <t>065100025</t>
  </si>
  <si>
    <t>065100032</t>
  </si>
  <si>
    <t>065100040</t>
  </si>
  <si>
    <t>065100050</t>
  </si>
  <si>
    <t>065100063</t>
  </si>
  <si>
    <t>065200016</t>
  </si>
  <si>
    <t>065200020</t>
  </si>
  <si>
    <t>065200025</t>
  </si>
  <si>
    <t>065200032</t>
  </si>
  <si>
    <t>065200040</t>
  </si>
  <si>
    <t>065200050</t>
  </si>
  <si>
    <t>065200063</t>
  </si>
  <si>
    <t>FORRADO LIBRE DE HALÓGENOS</t>
  </si>
  <si>
    <t>280600020</t>
  </si>
  <si>
    <t>280600025</t>
  </si>
  <si>
    <t>280600032</t>
  </si>
  <si>
    <t>280600040</t>
  </si>
  <si>
    <t>TUPERPLAS  ENCHUFABLE NEGRO 1250Nw</t>
  </si>
  <si>
    <t>TUPERPLAS ENCHUFABLE GRIS 1250Nw</t>
  </si>
  <si>
    <t>TUPERPLAS ABOCARDADO NEGRO 1250Nw</t>
  </si>
  <si>
    <t>TUPERPLAS ABOCARDADO GRIS 1250Nw</t>
  </si>
  <si>
    <t>064646016</t>
  </si>
  <si>
    <t>064646020</t>
  </si>
  <si>
    <t>064646025</t>
  </si>
  <si>
    <t>064646032</t>
  </si>
  <si>
    <t>RACOR MIXTO LH RIGIDO-ESPIRALADO</t>
  </si>
  <si>
    <t>CANALIZACIÓN ULTRATP-I NORMAL VERDE ROLLO</t>
  </si>
  <si>
    <t>121300040</t>
  </si>
  <si>
    <t>121300050</t>
  </si>
  <si>
    <t>121300063</t>
  </si>
  <si>
    <t xml:space="preserve">121300075 </t>
  </si>
  <si>
    <t>121300090</t>
  </si>
  <si>
    <t>121300110</t>
  </si>
  <si>
    <t>121300125</t>
  </si>
  <si>
    <t>121300160</t>
  </si>
  <si>
    <t>121300200</t>
  </si>
  <si>
    <t>120300090</t>
  </si>
  <si>
    <t>120300110</t>
  </si>
  <si>
    <t>120300125</t>
  </si>
  <si>
    <t>120300160</t>
  </si>
  <si>
    <t>120300200</t>
  </si>
  <si>
    <t>120300250</t>
  </si>
  <si>
    <t>126300040</t>
  </si>
  <si>
    <t>126300050</t>
  </si>
  <si>
    <t>126300063</t>
  </si>
  <si>
    <t>126300075</t>
  </si>
  <si>
    <t>126300090</t>
  </si>
  <si>
    <t>126300110</t>
  </si>
  <si>
    <t xml:space="preserve">126300125 </t>
  </si>
  <si>
    <t>126300160</t>
  </si>
  <si>
    <t>126300200</t>
  </si>
  <si>
    <t>125300090</t>
  </si>
  <si>
    <t>125300110</t>
  </si>
  <si>
    <t>125300125</t>
  </si>
  <si>
    <t>125300160</t>
  </si>
  <si>
    <t xml:space="preserve"> 125300200  </t>
  </si>
  <si>
    <t>CANALIZACIÓN ULTRATP-I LIGERO VERDE BARRA</t>
  </si>
  <si>
    <t>CANALIZACIÓN ULTRATP-I LIGERO VERDE ROLLO</t>
  </si>
  <si>
    <t>CANALIZACIÓN ULTRATP-I NORMAL VERDE BARRA</t>
  </si>
  <si>
    <t>DRENAJE PE DOBLE PARED ROLLO 360º</t>
  </si>
  <si>
    <t>135200125</t>
  </si>
  <si>
    <t>mts.Barra</t>
  </si>
  <si>
    <t>029801250</t>
  </si>
  <si>
    <t>029802250</t>
  </si>
  <si>
    <t>029803250</t>
  </si>
  <si>
    <t>029804250</t>
  </si>
  <si>
    <t>130100110</t>
  </si>
  <si>
    <t>130100125</t>
  </si>
  <si>
    <t>130100160</t>
  </si>
  <si>
    <t>130100200</t>
  </si>
  <si>
    <t>-</t>
  </si>
  <si>
    <t>ANIPLAS-90 LH CON GUIA</t>
  </si>
  <si>
    <t>114200016</t>
  </si>
  <si>
    <t>114200020</t>
  </si>
  <si>
    <t>114200025</t>
  </si>
  <si>
    <t>DRENAJE PE DOBLE PARED BARRA 240º</t>
  </si>
  <si>
    <t>CURVAS TUPERPLAS LH</t>
  </si>
  <si>
    <t>111000016</t>
  </si>
  <si>
    <t>111000020</t>
  </si>
  <si>
    <t>111000025</t>
  </si>
  <si>
    <t>111000032</t>
  </si>
  <si>
    <t>028400160</t>
  </si>
  <si>
    <t>111000040</t>
  </si>
  <si>
    <t>TUBO T-ITP NEGRO</t>
  </si>
  <si>
    <t xml:space="preserve">TUBO T-ITP GRIS </t>
  </si>
  <si>
    <t>PRE-TP LH UTP-C6-Dca</t>
  </si>
  <si>
    <t>Pre-tp D20 LH UTP-C6-Dca</t>
  </si>
  <si>
    <t>262200620</t>
  </si>
  <si>
    <t>T-750 ENCHUFABLE GRIS 750Nw</t>
  </si>
  <si>
    <t>066200016</t>
  </si>
  <si>
    <t>066200020</t>
  </si>
  <si>
    <t>066200025</t>
  </si>
  <si>
    <t>028800075</t>
  </si>
  <si>
    <t>75-4</t>
  </si>
  <si>
    <t>088500032</t>
  </si>
  <si>
    <t>100 / 7000</t>
  </si>
  <si>
    <t>100 /4800</t>
  </si>
  <si>
    <t>75 / 3300</t>
  </si>
  <si>
    <t>50 / 2200</t>
  </si>
  <si>
    <t>25 / 1200</t>
  </si>
  <si>
    <t>25 / 800</t>
  </si>
  <si>
    <t>300402020</t>
  </si>
  <si>
    <t>300403030</t>
  </si>
  <si>
    <t>300404040</t>
  </si>
  <si>
    <t>300505555</t>
  </si>
  <si>
    <t>MARCO PP</t>
  </si>
  <si>
    <t>CORRUGADO LIBRE DE HALÓGENOS COLORES 320Nw</t>
  </si>
  <si>
    <t>TAPA PP (A15)</t>
  </si>
  <si>
    <t>RACOR "RRC" LH RIGIDO-CORRUGADO</t>
  </si>
  <si>
    <t>022600016</t>
  </si>
  <si>
    <t>022600020</t>
  </si>
  <si>
    <t>022600025</t>
  </si>
  <si>
    <t>022600032</t>
  </si>
  <si>
    <t>FORRADO CON GUÍA NEGRO</t>
  </si>
  <si>
    <t>088500020</t>
  </si>
  <si>
    <t>088500025</t>
  </si>
  <si>
    <t>CURVA FLEXIBLE LH</t>
  </si>
  <si>
    <t>135200090</t>
  </si>
  <si>
    <t>TARIFA 2021</t>
  </si>
  <si>
    <t>C5</t>
  </si>
  <si>
    <t>C8</t>
  </si>
  <si>
    <t>C9</t>
  </si>
  <si>
    <t>ANIPLAS-90 LH SIN GUIA</t>
  </si>
  <si>
    <t>114100016</t>
  </si>
  <si>
    <t>114100020</t>
  </si>
  <si>
    <t>114100025</t>
  </si>
  <si>
    <t>C750 GRIS CON GUIA</t>
  </si>
  <si>
    <t>077500020</t>
  </si>
  <si>
    <t>100 / 4.800</t>
  </si>
  <si>
    <t>077500025</t>
  </si>
  <si>
    <t>75 / 3.300</t>
  </si>
  <si>
    <t>TUPER-AIR</t>
  </si>
  <si>
    <t>350100075</t>
  </si>
  <si>
    <t>350100090</t>
  </si>
  <si>
    <t>mts.Rollo / contenedor</t>
  </si>
  <si>
    <t>MANGUITO TUPER-AIR</t>
  </si>
  <si>
    <t>355000075</t>
  </si>
  <si>
    <t>355000090</t>
  </si>
  <si>
    <t>JUNTA TUPER-AIR</t>
  </si>
  <si>
    <t>354800075</t>
  </si>
  <si>
    <t>354800090</t>
  </si>
  <si>
    <t>TAPON TUPER-AIR</t>
  </si>
  <si>
    <t>354900075</t>
  </si>
  <si>
    <t>354900090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</si>
</sst>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FFFF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1"/>
      <color rgb="FFED212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9BD1"/>
        <bgColor indexed="64"/>
      </patternFill>
    </fill>
    <fill>
      <patternFill patternType="solid">
        <fgColor rgb="FF85C6F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231F20"/>
      </right>
      <top style="medium">
        <color rgb="FF219BD1"/>
      </top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231F2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231F20"/>
      </right>
      <top/>
      <bottom/>
      <diagonal/>
    </border>
    <border>
      <left style="medium">
        <color rgb="FFFFFFFF"/>
      </left>
      <right style="medium">
        <color rgb="FF231F20"/>
      </right>
      <top/>
      <bottom/>
      <diagonal/>
    </border>
    <border>
      <left style="medium">
        <color rgb="FFFFFFFF"/>
      </left>
      <right style="medium">
        <color rgb="FF231F20"/>
      </right>
      <top/>
      <bottom style="medium">
        <color rgb="FF231F20"/>
      </bottom>
      <diagonal/>
    </border>
    <border>
      <left style="medium">
        <color rgb="FFFFFFFF"/>
      </left>
      <right style="medium">
        <color rgb="FF231F20"/>
      </right>
      <top style="medium">
        <color rgb="FF231F20"/>
      </top>
      <bottom/>
      <diagonal/>
    </border>
    <border>
      <left style="medium">
        <color rgb="FFFFFFFF"/>
      </left>
      <right style="medium">
        <color rgb="FF231F20"/>
      </right>
      <top style="medium">
        <color rgb="FFFFFFFF"/>
      </top>
      <bottom/>
      <diagonal/>
    </border>
    <border>
      <left style="medium">
        <color rgb="FF231F20"/>
      </left>
      <right style="medium">
        <color rgb="FF231F20"/>
      </right>
      <top style="medium">
        <color rgb="FFFFFFFF"/>
      </top>
      <bottom/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 style="medium">
        <color rgb="FFFFFFFF"/>
      </left>
      <right style="medium">
        <color rgb="FF231F20"/>
      </right>
      <top style="medium">
        <color rgb="FFFFFFFF"/>
      </top>
      <bottom style="medium">
        <color rgb="FFFFFFFF"/>
      </bottom>
      <diagonal/>
    </border>
    <border>
      <left/>
      <right style="medium">
        <color rgb="FF231F20"/>
      </right>
      <top style="medium">
        <color rgb="FFFFFFFF"/>
      </top>
      <bottom style="medium">
        <color rgb="FFFFFF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231F2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231F2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231F20"/>
      </bottom>
      <diagonal/>
    </border>
  </borders>
  <cellStyleXfs count="1">
    <xf numFmtId="0" fontId="0" fillId="0" borderId="0"/>
  </cellStyleXfs>
  <cellXfs count="159">
    <xf numFmtId="0" fontId="0" fillId="0" borderId="0" xfId="0"/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49" fontId="1" fillId="0" borderId="0" xfId="0" applyNumberFormat="1" applyFont="1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49" fontId="1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/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595376</xdr:colOff>
      <xdr:row>4</xdr:row>
      <xdr:rowOff>88900</xdr:rowOff>
    </xdr:to>
    <xdr:pic>
      <xdr:nvPicPr>
        <xdr:cNvPr id="2" name="1 Imagen" descr="TUPERSA_logo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8176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8"/>
  <sheetViews>
    <sheetView topLeftCell="A22" workbookViewId="0">
      <selection activeCell="C29" sqref="C29"/>
    </sheetView>
  </sheetViews>
  <sheetFormatPr baseColWidth="10" defaultColWidth="10.85546875" defaultRowHeight="15" x14ac:dyDescent="0.25"/>
  <cols>
    <col min="1" max="1" width="11.42578125" style="1" customWidth="1"/>
    <col min="2" max="2" width="13.85546875" style="3" customWidth="1"/>
    <col min="3" max="3" width="10.140625" style="3" customWidth="1"/>
    <col min="4" max="4" width="11" style="111" bestFit="1" customWidth="1"/>
    <col min="5" max="6" width="11" style="4" bestFit="1" customWidth="1"/>
    <col min="7" max="8" width="10.85546875" style="114"/>
    <col min="9" max="16384" width="10.85546875" style="2"/>
  </cols>
  <sheetData>
    <row r="1" spans="1:11" ht="15.75" thickBot="1" x14ac:dyDescent="0.3"/>
    <row r="2" spans="1:11" x14ac:dyDescent="0.25">
      <c r="C2" s="136" t="s">
        <v>469</v>
      </c>
      <c r="D2" s="137"/>
      <c r="E2" s="137"/>
      <c r="F2" s="138"/>
    </row>
    <row r="3" spans="1:11" x14ac:dyDescent="0.25">
      <c r="C3" s="139"/>
      <c r="D3" s="140"/>
      <c r="E3" s="140"/>
      <c r="F3" s="141"/>
    </row>
    <row r="4" spans="1:11" ht="15.75" thickBot="1" x14ac:dyDescent="0.3">
      <c r="C4" s="142"/>
      <c r="D4" s="143"/>
      <c r="E4" s="143"/>
      <c r="F4" s="144"/>
    </row>
    <row r="6" spans="1:11" x14ac:dyDescent="0.25">
      <c r="A6" s="5" t="s">
        <v>5</v>
      </c>
    </row>
    <row r="7" spans="1:11" ht="30.75" thickBot="1" x14ac:dyDescent="0.3">
      <c r="A7" s="6" t="s">
        <v>0</v>
      </c>
      <c r="B7" s="7" t="s">
        <v>1</v>
      </c>
      <c r="C7" s="12" t="s">
        <v>10</v>
      </c>
      <c r="D7" s="8" t="s">
        <v>470</v>
      </c>
      <c r="E7" s="8" t="s">
        <v>3</v>
      </c>
      <c r="F7" s="8" t="s">
        <v>4</v>
      </c>
      <c r="G7" s="8" t="s">
        <v>471</v>
      </c>
      <c r="H7" s="8" t="s">
        <v>472</v>
      </c>
    </row>
    <row r="8" spans="1:11" ht="15.75" thickBot="1" x14ac:dyDescent="0.3">
      <c r="A8" s="9" t="s">
        <v>268</v>
      </c>
      <c r="B8" s="10">
        <v>16</v>
      </c>
      <c r="C8" s="10" t="s">
        <v>446</v>
      </c>
      <c r="D8" s="11">
        <v>0.28999999999999998</v>
      </c>
      <c r="E8" s="11">
        <v>0.32</v>
      </c>
      <c r="F8" s="11">
        <v>0.33</v>
      </c>
      <c r="G8" s="11">
        <f>F8/0.93</f>
        <v>0.35483870967741937</v>
      </c>
      <c r="H8" s="11">
        <f>G8/0.93</f>
        <v>0.3815469996531391</v>
      </c>
    </row>
    <row r="9" spans="1:11" ht="15.75" thickBot="1" x14ac:dyDescent="0.3">
      <c r="A9" s="9" t="s">
        <v>269</v>
      </c>
      <c r="B9" s="10">
        <v>20</v>
      </c>
      <c r="C9" s="10" t="s">
        <v>447</v>
      </c>
      <c r="D9" s="11">
        <v>0.32</v>
      </c>
      <c r="E9" s="11">
        <v>0.35</v>
      </c>
      <c r="F9" s="11">
        <v>0.37</v>
      </c>
      <c r="G9" s="11">
        <f t="shared" ref="G9:H13" si="0">F9/0.93</f>
        <v>0.39784946236559138</v>
      </c>
      <c r="H9" s="11">
        <f t="shared" si="0"/>
        <v>0.42779512082321652</v>
      </c>
    </row>
    <row r="10" spans="1:11" ht="15.75" thickBot="1" x14ac:dyDescent="0.3">
      <c r="A10" s="9" t="s">
        <v>270</v>
      </c>
      <c r="B10" s="10">
        <v>25</v>
      </c>
      <c r="C10" s="10" t="s">
        <v>448</v>
      </c>
      <c r="D10" s="11">
        <v>0.43</v>
      </c>
      <c r="E10" s="11">
        <v>0.46</v>
      </c>
      <c r="F10" s="11">
        <v>0.49</v>
      </c>
      <c r="G10" s="11">
        <f t="shared" si="0"/>
        <v>0.5268817204301075</v>
      </c>
      <c r="H10" s="11">
        <f t="shared" si="0"/>
        <v>0.56653948433344892</v>
      </c>
    </row>
    <row r="11" spans="1:11" ht="15.75" thickBot="1" x14ac:dyDescent="0.3">
      <c r="A11" s="9" t="s">
        <v>271</v>
      </c>
      <c r="B11" s="10">
        <v>32</v>
      </c>
      <c r="C11" s="10" t="s">
        <v>449</v>
      </c>
      <c r="D11" s="11">
        <v>0.66</v>
      </c>
      <c r="E11" s="11">
        <v>0.71</v>
      </c>
      <c r="F11" s="11">
        <v>0.76</v>
      </c>
      <c r="G11" s="11">
        <f t="shared" si="0"/>
        <v>0.81720430107526876</v>
      </c>
      <c r="H11" s="11">
        <f t="shared" si="0"/>
        <v>0.87871430223147173</v>
      </c>
      <c r="I11" s="75"/>
      <c r="J11" s="75"/>
      <c r="K11" s="75"/>
    </row>
    <row r="12" spans="1:11" ht="15.75" thickBot="1" x14ac:dyDescent="0.3">
      <c r="A12" s="9" t="s">
        <v>272</v>
      </c>
      <c r="B12" s="10">
        <v>40</v>
      </c>
      <c r="C12" s="10" t="s">
        <v>450</v>
      </c>
      <c r="D12" s="11">
        <v>0.88</v>
      </c>
      <c r="E12" s="11">
        <v>0.94</v>
      </c>
      <c r="F12" s="11">
        <v>1.01</v>
      </c>
      <c r="G12" s="11">
        <f t="shared" si="0"/>
        <v>1.086021505376344</v>
      </c>
      <c r="H12" s="11">
        <f t="shared" si="0"/>
        <v>1.1677650595444558</v>
      </c>
    </row>
    <row r="13" spans="1:11" ht="15.75" thickBot="1" x14ac:dyDescent="0.3">
      <c r="A13" s="9" t="s">
        <v>273</v>
      </c>
      <c r="B13" s="10">
        <v>50</v>
      </c>
      <c r="C13" s="10" t="s">
        <v>451</v>
      </c>
      <c r="D13" s="11">
        <v>1.35</v>
      </c>
      <c r="E13" s="11">
        <v>1.45</v>
      </c>
      <c r="F13" s="11">
        <v>1.56</v>
      </c>
      <c r="G13" s="11">
        <f t="shared" si="0"/>
        <v>1.6774193548387097</v>
      </c>
      <c r="H13" s="11">
        <f t="shared" si="0"/>
        <v>1.8036767256330211</v>
      </c>
    </row>
    <row r="15" spans="1:11" x14ac:dyDescent="0.25">
      <c r="A15" s="5" t="s">
        <v>6</v>
      </c>
    </row>
    <row r="16" spans="1:11" ht="15.75" thickBot="1" x14ac:dyDescent="0.3">
      <c r="A16" s="6" t="s">
        <v>0</v>
      </c>
      <c r="B16" s="12" t="s">
        <v>1</v>
      </c>
      <c r="C16" s="12" t="s">
        <v>2</v>
      </c>
      <c r="D16" s="99" t="s">
        <v>470</v>
      </c>
      <c r="E16" s="13" t="s">
        <v>3</v>
      </c>
      <c r="F16" s="13" t="s">
        <v>4</v>
      </c>
      <c r="G16" s="8" t="s">
        <v>471</v>
      </c>
      <c r="H16" s="8" t="s">
        <v>472</v>
      </c>
    </row>
    <row r="17" spans="1:8" ht="15.75" thickBot="1" x14ac:dyDescent="0.3">
      <c r="A17" s="9" t="s">
        <v>274</v>
      </c>
      <c r="B17" s="14">
        <v>16</v>
      </c>
      <c r="C17" s="10" t="s">
        <v>446</v>
      </c>
      <c r="D17" s="15">
        <v>0.28999999999999998</v>
      </c>
      <c r="E17" s="15">
        <v>0.32</v>
      </c>
      <c r="F17" s="15">
        <v>0.33</v>
      </c>
      <c r="G17" s="11">
        <f>F17+7*F17/100</f>
        <v>0.35310000000000002</v>
      </c>
      <c r="H17" s="11">
        <f>G17+7*G17/100</f>
        <v>0.37781700000000001</v>
      </c>
    </row>
    <row r="18" spans="1:8" ht="15.75" thickBot="1" x14ac:dyDescent="0.3">
      <c r="A18" s="9" t="s">
        <v>275</v>
      </c>
      <c r="B18" s="16">
        <v>20</v>
      </c>
      <c r="C18" s="10" t="s">
        <v>447</v>
      </c>
      <c r="D18" s="104">
        <v>0.32</v>
      </c>
      <c r="E18" s="17">
        <v>0.35</v>
      </c>
      <c r="F18" s="17">
        <v>0.37</v>
      </c>
      <c r="G18" s="11">
        <f t="shared" ref="G18:H22" si="1">F18+7*F18/100</f>
        <v>0.39589999999999997</v>
      </c>
      <c r="H18" s="11">
        <f t="shared" si="1"/>
        <v>0.42361299999999996</v>
      </c>
    </row>
    <row r="19" spans="1:8" ht="15.75" thickBot="1" x14ac:dyDescent="0.3">
      <c r="A19" s="9" t="s">
        <v>276</v>
      </c>
      <c r="B19" s="16">
        <v>25</v>
      </c>
      <c r="C19" s="10" t="s">
        <v>448</v>
      </c>
      <c r="D19" s="104">
        <v>0.43</v>
      </c>
      <c r="E19" s="17">
        <v>0.46</v>
      </c>
      <c r="F19" s="17">
        <v>0.49</v>
      </c>
      <c r="G19" s="11">
        <f t="shared" si="1"/>
        <v>0.52429999999999999</v>
      </c>
      <c r="H19" s="11">
        <f t="shared" si="1"/>
        <v>0.56100099999999997</v>
      </c>
    </row>
    <row r="20" spans="1:8" ht="15.75" thickBot="1" x14ac:dyDescent="0.3">
      <c r="A20" s="9" t="s">
        <v>277</v>
      </c>
      <c r="B20" s="16">
        <v>32</v>
      </c>
      <c r="C20" s="10" t="s">
        <v>449</v>
      </c>
      <c r="D20" s="104">
        <v>0.66</v>
      </c>
      <c r="E20" s="17">
        <v>0.71</v>
      </c>
      <c r="F20" s="17">
        <v>0.76</v>
      </c>
      <c r="G20" s="11">
        <f t="shared" si="1"/>
        <v>0.81320000000000003</v>
      </c>
      <c r="H20" s="11">
        <f t="shared" si="1"/>
        <v>0.87012400000000001</v>
      </c>
    </row>
    <row r="21" spans="1:8" ht="15.75" thickBot="1" x14ac:dyDescent="0.3">
      <c r="A21" s="9" t="s">
        <v>278</v>
      </c>
      <c r="B21" s="16">
        <v>40</v>
      </c>
      <c r="C21" s="10" t="s">
        <v>450</v>
      </c>
      <c r="D21" s="104">
        <v>0.88</v>
      </c>
      <c r="E21" s="17">
        <v>0.94</v>
      </c>
      <c r="F21" s="17">
        <v>1.01</v>
      </c>
      <c r="G21" s="11">
        <f t="shared" si="1"/>
        <v>1.0807</v>
      </c>
      <c r="H21" s="11">
        <f t="shared" si="1"/>
        <v>1.1563490000000001</v>
      </c>
    </row>
    <row r="22" spans="1:8" ht="15.75" thickBot="1" x14ac:dyDescent="0.3">
      <c r="A22" s="9" t="s">
        <v>279</v>
      </c>
      <c r="B22" s="16">
        <v>50</v>
      </c>
      <c r="C22" s="10" t="s">
        <v>451</v>
      </c>
      <c r="D22" s="104">
        <v>1.35</v>
      </c>
      <c r="E22" s="17">
        <v>1.45</v>
      </c>
      <c r="F22" s="17">
        <v>1.56</v>
      </c>
      <c r="G22" s="11">
        <f t="shared" si="1"/>
        <v>1.6692</v>
      </c>
      <c r="H22" s="11">
        <f t="shared" si="1"/>
        <v>1.786044</v>
      </c>
    </row>
    <row r="24" spans="1:8" s="114" customFormat="1" x14ac:dyDescent="0.25">
      <c r="A24" s="95" t="s">
        <v>477</v>
      </c>
      <c r="B24" s="156"/>
      <c r="C24" s="156"/>
      <c r="D24" s="157"/>
      <c r="E24" s="111"/>
      <c r="F24" s="111"/>
      <c r="G24" s="111"/>
    </row>
    <row r="25" spans="1:8" s="114" customFormat="1" ht="30.75" thickBot="1" x14ac:dyDescent="0.3">
      <c r="A25" s="96" t="s">
        <v>0</v>
      </c>
      <c r="B25" s="98" t="s">
        <v>1</v>
      </c>
      <c r="C25" s="98" t="s">
        <v>10</v>
      </c>
      <c r="D25" s="99" t="s">
        <v>470</v>
      </c>
      <c r="E25" s="99" t="s">
        <v>3</v>
      </c>
      <c r="F25" s="99" t="s">
        <v>4</v>
      </c>
      <c r="G25" s="99" t="s">
        <v>471</v>
      </c>
      <c r="H25" s="8" t="s">
        <v>472</v>
      </c>
    </row>
    <row r="26" spans="1:8" s="114" customFormat="1" ht="30.75" thickBot="1" x14ac:dyDescent="0.3">
      <c r="A26" s="109" t="s">
        <v>478</v>
      </c>
      <c r="B26" s="110">
        <v>20</v>
      </c>
      <c r="C26" s="110" t="s">
        <v>479</v>
      </c>
      <c r="D26" s="104">
        <v>0.56999999999999995</v>
      </c>
      <c r="E26" s="104">
        <v>0.61</v>
      </c>
      <c r="F26" s="104">
        <v>0.65</v>
      </c>
      <c r="G26" s="11">
        <f>F26/0.93</f>
        <v>0.69892473118279563</v>
      </c>
      <c r="H26" s="11">
        <f>G26/0.93</f>
        <v>0.75153196901375874</v>
      </c>
    </row>
    <row r="27" spans="1:8" s="114" customFormat="1" ht="15.75" thickBot="1" x14ac:dyDescent="0.3">
      <c r="A27" s="109" t="s">
        <v>480</v>
      </c>
      <c r="B27" s="110">
        <v>25</v>
      </c>
      <c r="C27" s="110" t="s">
        <v>481</v>
      </c>
      <c r="D27" s="104">
        <v>0.83</v>
      </c>
      <c r="E27" s="104">
        <v>0.89</v>
      </c>
      <c r="F27" s="104">
        <v>0.96</v>
      </c>
      <c r="G27" s="104">
        <v>0.96</v>
      </c>
      <c r="H27" s="104">
        <v>0.96</v>
      </c>
    </row>
    <row r="28" spans="1:8" s="158" customFormat="1" x14ac:dyDescent="0.25">
      <c r="A28" s="85"/>
      <c r="B28" s="90"/>
      <c r="C28" s="90"/>
      <c r="D28" s="91"/>
      <c r="E28" s="91"/>
      <c r="F28" s="91"/>
      <c r="G28" s="91"/>
    </row>
    <row r="29" spans="1:8" s="158" customFormat="1" x14ac:dyDescent="0.25">
      <c r="A29" s="85"/>
      <c r="B29" s="90"/>
      <c r="C29" s="90"/>
      <c r="D29" s="91"/>
      <c r="E29" s="91"/>
      <c r="F29" s="91"/>
      <c r="G29" s="91"/>
    </row>
    <row r="30" spans="1:8" s="158" customFormat="1" x14ac:dyDescent="0.25">
      <c r="A30" s="85"/>
      <c r="B30" s="90"/>
      <c r="C30" s="90"/>
      <c r="D30" s="91"/>
      <c r="E30" s="91"/>
      <c r="F30" s="91"/>
      <c r="G30" s="91"/>
    </row>
    <row r="31" spans="1:8" x14ac:dyDescent="0.25">
      <c r="A31" s="5" t="s">
        <v>7</v>
      </c>
    </row>
    <row r="32" spans="1:8" ht="15.75" thickBot="1" x14ac:dyDescent="0.3">
      <c r="A32" s="6" t="s">
        <v>0</v>
      </c>
      <c r="B32" s="12" t="s">
        <v>1</v>
      </c>
      <c r="C32" s="12" t="s">
        <v>2</v>
      </c>
      <c r="D32" s="99" t="s">
        <v>470</v>
      </c>
      <c r="E32" s="13" t="s">
        <v>3</v>
      </c>
      <c r="F32" s="13" t="s">
        <v>4</v>
      </c>
      <c r="G32" s="8" t="s">
        <v>471</v>
      </c>
      <c r="H32" s="8" t="s">
        <v>472</v>
      </c>
    </row>
    <row r="33" spans="1:9" ht="15.75" thickBot="1" x14ac:dyDescent="0.3">
      <c r="A33" s="9" t="s">
        <v>280</v>
      </c>
      <c r="B33" s="14">
        <v>16</v>
      </c>
      <c r="C33" s="10" t="s">
        <v>446</v>
      </c>
      <c r="D33" s="15">
        <v>0.49</v>
      </c>
      <c r="E33" s="15">
        <v>0.52</v>
      </c>
      <c r="F33" s="15">
        <v>0.56000000000000005</v>
      </c>
      <c r="G33" s="11">
        <f>F33/0.93</f>
        <v>0.60215053763440862</v>
      </c>
      <c r="H33" s="11">
        <f>G33/0.93</f>
        <v>0.64747369638108454</v>
      </c>
    </row>
    <row r="34" spans="1:9" ht="15.75" thickBot="1" x14ac:dyDescent="0.3">
      <c r="A34" s="9" t="s">
        <v>281</v>
      </c>
      <c r="B34" s="16">
        <v>20</v>
      </c>
      <c r="C34" s="10" t="s">
        <v>447</v>
      </c>
      <c r="D34" s="104">
        <v>0.52</v>
      </c>
      <c r="E34" s="17">
        <v>0.56000000000000005</v>
      </c>
      <c r="F34" s="17">
        <v>0.6</v>
      </c>
      <c r="G34" s="11">
        <f t="shared" ref="G34:G38" si="2">F34/0.93</f>
        <v>0.64516129032258063</v>
      </c>
      <c r="H34" s="11">
        <f>G34/0.93</f>
        <v>0.69372181755116191</v>
      </c>
    </row>
    <row r="35" spans="1:9" ht="15.75" thickBot="1" x14ac:dyDescent="0.3">
      <c r="A35" s="9" t="s">
        <v>282</v>
      </c>
      <c r="B35" s="16">
        <v>25</v>
      </c>
      <c r="C35" s="10" t="s">
        <v>448</v>
      </c>
      <c r="D35" s="104">
        <v>0.68</v>
      </c>
      <c r="E35" s="17">
        <v>0.73</v>
      </c>
      <c r="F35" s="17">
        <v>0.79</v>
      </c>
      <c r="G35" s="11">
        <f t="shared" si="2"/>
        <v>0.84946236559139787</v>
      </c>
      <c r="H35" s="11">
        <f>G35/0.93</f>
        <v>0.91340039310902987</v>
      </c>
      <c r="I35" s="75"/>
    </row>
    <row r="36" spans="1:9" ht="15.75" thickBot="1" x14ac:dyDescent="0.3">
      <c r="A36" s="9" t="s">
        <v>283</v>
      </c>
      <c r="B36" s="16">
        <v>32</v>
      </c>
      <c r="C36" s="10" t="s">
        <v>449</v>
      </c>
      <c r="D36" s="104">
        <v>1.05</v>
      </c>
      <c r="E36" s="17">
        <v>1.1299999999999999</v>
      </c>
      <c r="F36" s="17">
        <v>1.22</v>
      </c>
      <c r="G36" s="11">
        <f t="shared" si="2"/>
        <v>1.3118279569892473</v>
      </c>
      <c r="H36" s="11">
        <f>G36/0.93</f>
        <v>1.4105676956873625</v>
      </c>
      <c r="I36" s="75"/>
    </row>
    <row r="37" spans="1:9" ht="15.75" thickBot="1" x14ac:dyDescent="0.3">
      <c r="A37" s="9" t="s">
        <v>284</v>
      </c>
      <c r="B37" s="16">
        <v>40</v>
      </c>
      <c r="C37" s="10" t="s">
        <v>450</v>
      </c>
      <c r="D37" s="104">
        <v>1.47</v>
      </c>
      <c r="E37" s="17">
        <v>1.58</v>
      </c>
      <c r="F37" s="17">
        <v>1.7</v>
      </c>
      <c r="G37" s="11">
        <f t="shared" si="2"/>
        <v>1.8279569892473118</v>
      </c>
      <c r="H37" s="11">
        <f>G37/0.93</f>
        <v>1.9655451497282921</v>
      </c>
      <c r="I37" s="75"/>
    </row>
    <row r="38" spans="1:9" ht="15.75" thickBot="1" x14ac:dyDescent="0.3">
      <c r="A38" s="9" t="s">
        <v>285</v>
      </c>
      <c r="B38" s="16">
        <v>50</v>
      </c>
      <c r="C38" s="10" t="s">
        <v>451</v>
      </c>
      <c r="D38" s="104">
        <v>2.21</v>
      </c>
      <c r="E38" s="17">
        <v>2.37</v>
      </c>
      <c r="F38" s="17">
        <v>2.5499999999999998</v>
      </c>
      <c r="G38" s="11">
        <f t="shared" si="2"/>
        <v>2.7419354838709675</v>
      </c>
      <c r="H38" s="11">
        <f>G38/0.93</f>
        <v>2.9483177245924379</v>
      </c>
      <c r="I38" s="75"/>
    </row>
    <row r="40" spans="1:9" x14ac:dyDescent="0.25">
      <c r="A40" s="5" t="s">
        <v>8</v>
      </c>
    </row>
    <row r="41" spans="1:9" ht="15.75" thickBot="1" x14ac:dyDescent="0.3">
      <c r="A41" s="6" t="s">
        <v>0</v>
      </c>
      <c r="B41" s="12" t="s">
        <v>1</v>
      </c>
      <c r="C41" s="12" t="s">
        <v>2</v>
      </c>
      <c r="D41" s="99" t="s">
        <v>470</v>
      </c>
      <c r="E41" s="13" t="s">
        <v>3</v>
      </c>
      <c r="F41" s="13" t="s">
        <v>4</v>
      </c>
      <c r="G41" s="8" t="s">
        <v>471</v>
      </c>
      <c r="H41" s="8" t="s">
        <v>472</v>
      </c>
    </row>
    <row r="42" spans="1:9" ht="15.75" thickBot="1" x14ac:dyDescent="0.3">
      <c r="A42" s="9" t="s">
        <v>286</v>
      </c>
      <c r="B42" s="16">
        <v>16</v>
      </c>
      <c r="C42" s="10" t="s">
        <v>446</v>
      </c>
      <c r="D42" s="104">
        <v>0.49</v>
      </c>
      <c r="E42" s="17">
        <v>0.52</v>
      </c>
      <c r="F42" s="17">
        <v>0.56000000000000005</v>
      </c>
      <c r="G42" s="11">
        <f>F42/0.93</f>
        <v>0.60215053763440862</v>
      </c>
      <c r="H42" s="11">
        <f>G42/0.93</f>
        <v>0.64747369638108454</v>
      </c>
    </row>
    <row r="43" spans="1:9" ht="15.75" thickBot="1" x14ac:dyDescent="0.3">
      <c r="A43" s="9" t="s">
        <v>287</v>
      </c>
      <c r="B43" s="16">
        <v>20</v>
      </c>
      <c r="C43" s="10" t="s">
        <v>447</v>
      </c>
      <c r="D43" s="104">
        <v>0.52</v>
      </c>
      <c r="E43" s="17">
        <v>0.56000000000000005</v>
      </c>
      <c r="F43" s="17">
        <v>0.6</v>
      </c>
      <c r="G43" s="11">
        <f t="shared" ref="G43:G47" si="3">F43/0.93</f>
        <v>0.64516129032258063</v>
      </c>
      <c r="H43" s="11">
        <f>G43/0.93</f>
        <v>0.69372181755116191</v>
      </c>
    </row>
    <row r="44" spans="1:9" ht="15.75" thickBot="1" x14ac:dyDescent="0.3">
      <c r="A44" s="9" t="s">
        <v>288</v>
      </c>
      <c r="B44" s="16">
        <v>25</v>
      </c>
      <c r="C44" s="10" t="s">
        <v>448</v>
      </c>
      <c r="D44" s="104">
        <v>0.68</v>
      </c>
      <c r="E44" s="17">
        <v>0.73</v>
      </c>
      <c r="F44" s="17">
        <v>0.79</v>
      </c>
      <c r="G44" s="11">
        <f t="shared" si="3"/>
        <v>0.84946236559139787</v>
      </c>
      <c r="H44" s="11">
        <f>G44/0.93</f>
        <v>0.91340039310902987</v>
      </c>
    </row>
    <row r="45" spans="1:9" ht="15.75" thickBot="1" x14ac:dyDescent="0.3">
      <c r="A45" s="9" t="s">
        <v>289</v>
      </c>
      <c r="B45" s="16">
        <v>32</v>
      </c>
      <c r="C45" s="10" t="s">
        <v>449</v>
      </c>
      <c r="D45" s="104">
        <v>1.05</v>
      </c>
      <c r="E45" s="17">
        <v>1.1299999999999999</v>
      </c>
      <c r="F45" s="17">
        <v>1.22</v>
      </c>
      <c r="G45" s="11">
        <f t="shared" si="3"/>
        <v>1.3118279569892473</v>
      </c>
      <c r="H45" s="11">
        <f>G45/0.93</f>
        <v>1.4105676956873625</v>
      </c>
    </row>
    <row r="46" spans="1:9" ht="15.75" thickBot="1" x14ac:dyDescent="0.3">
      <c r="A46" s="9" t="s">
        <v>290</v>
      </c>
      <c r="B46" s="16">
        <v>40</v>
      </c>
      <c r="C46" s="10" t="s">
        <v>450</v>
      </c>
      <c r="D46" s="104">
        <v>1.47</v>
      </c>
      <c r="E46" s="17">
        <v>1.58</v>
      </c>
      <c r="F46" s="17">
        <v>1.7</v>
      </c>
      <c r="G46" s="11">
        <f t="shared" si="3"/>
        <v>1.8279569892473118</v>
      </c>
      <c r="H46" s="11">
        <f>G46/0.93</f>
        <v>1.9655451497282921</v>
      </c>
    </row>
    <row r="47" spans="1:9" ht="15.75" thickBot="1" x14ac:dyDescent="0.3">
      <c r="A47" s="9" t="s">
        <v>291</v>
      </c>
      <c r="B47" s="16">
        <v>50</v>
      </c>
      <c r="C47" s="10" t="s">
        <v>451</v>
      </c>
      <c r="D47" s="104">
        <v>2.21</v>
      </c>
      <c r="E47" s="17">
        <v>2.37</v>
      </c>
      <c r="F47" s="17">
        <v>2.5499999999999998</v>
      </c>
      <c r="G47" s="11">
        <f t="shared" si="3"/>
        <v>2.7419354838709675</v>
      </c>
      <c r="H47" s="11">
        <f>G47/0.93</f>
        <v>2.9483177245924379</v>
      </c>
    </row>
    <row r="49" spans="1:12" ht="15.75" thickBot="1" x14ac:dyDescent="0.3">
      <c r="A49" s="67" t="s">
        <v>9</v>
      </c>
      <c r="B49" s="66"/>
      <c r="C49" s="66"/>
      <c r="D49" s="94"/>
      <c r="E49" s="66"/>
      <c r="F49" s="66"/>
    </row>
    <row r="50" spans="1:12" ht="15.75" thickBot="1" x14ac:dyDescent="0.3">
      <c r="A50" s="71" t="s">
        <v>0</v>
      </c>
      <c r="B50" s="72" t="s">
        <v>1</v>
      </c>
      <c r="C50" s="72" t="s">
        <v>2</v>
      </c>
      <c r="D50" s="73" t="s">
        <v>470</v>
      </c>
      <c r="E50" s="73" t="s">
        <v>3</v>
      </c>
      <c r="F50" s="73" t="s">
        <v>4</v>
      </c>
      <c r="G50" s="8" t="s">
        <v>471</v>
      </c>
      <c r="H50" s="8" t="s">
        <v>472</v>
      </c>
    </row>
    <row r="51" spans="1:12" ht="15.75" thickBot="1" x14ac:dyDescent="0.3">
      <c r="A51" s="68">
        <v>103000016</v>
      </c>
      <c r="B51" s="69">
        <v>16</v>
      </c>
      <c r="C51" s="69">
        <v>100</v>
      </c>
      <c r="D51" s="104">
        <v>0.76</v>
      </c>
      <c r="E51" s="70">
        <v>0.82</v>
      </c>
      <c r="F51" s="70">
        <v>0.88</v>
      </c>
      <c r="G51" s="11">
        <f>F51/0.93</f>
        <v>0.94623655913978488</v>
      </c>
      <c r="H51" s="11">
        <f>G51/0.93</f>
        <v>1.0174586657417042</v>
      </c>
      <c r="I51" s="105"/>
    </row>
    <row r="52" spans="1:12" ht="15.75" thickBot="1" x14ac:dyDescent="0.3">
      <c r="A52" s="68">
        <v>103000020</v>
      </c>
      <c r="B52" s="69">
        <v>20</v>
      </c>
      <c r="C52" s="69">
        <v>100</v>
      </c>
      <c r="D52" s="104">
        <v>0.97</v>
      </c>
      <c r="E52" s="70">
        <v>1.04</v>
      </c>
      <c r="F52" s="70">
        <v>1.1200000000000001</v>
      </c>
      <c r="G52" s="11">
        <f t="shared" ref="G52:G56" si="4">F52/0.93</f>
        <v>1.2043010752688172</v>
      </c>
      <c r="H52" s="11">
        <f>G52/0.93</f>
        <v>1.2949473927621691</v>
      </c>
      <c r="I52" s="105"/>
      <c r="J52" s="105"/>
      <c r="L52" s="105"/>
    </row>
    <row r="53" spans="1:12" ht="15.75" thickBot="1" x14ac:dyDescent="0.3">
      <c r="A53" s="68">
        <v>103000025</v>
      </c>
      <c r="B53" s="69">
        <v>25</v>
      </c>
      <c r="C53" s="69">
        <v>75</v>
      </c>
      <c r="D53" s="104">
        <v>1.48</v>
      </c>
      <c r="E53" s="70">
        <v>1.59</v>
      </c>
      <c r="F53" s="70">
        <v>1.71</v>
      </c>
      <c r="G53" s="11">
        <f t="shared" si="4"/>
        <v>1.8387096774193548</v>
      </c>
      <c r="H53" s="11">
        <f>G53/0.93</f>
        <v>1.9771071800208115</v>
      </c>
      <c r="I53" s="105"/>
      <c r="J53" s="105"/>
      <c r="L53" s="105"/>
    </row>
    <row r="54" spans="1:12" ht="15.75" thickBot="1" x14ac:dyDescent="0.3">
      <c r="A54" s="68">
        <v>103000032</v>
      </c>
      <c r="B54" s="69">
        <v>32</v>
      </c>
      <c r="C54" s="69">
        <v>50</v>
      </c>
      <c r="D54" s="104">
        <v>2.0499999999999998</v>
      </c>
      <c r="E54" s="70">
        <v>2.2000000000000002</v>
      </c>
      <c r="F54" s="70">
        <v>2.36</v>
      </c>
      <c r="G54" s="11">
        <f t="shared" si="4"/>
        <v>2.5376344086021501</v>
      </c>
      <c r="H54" s="11">
        <f>G54/0.93</f>
        <v>2.7286391490345698</v>
      </c>
      <c r="I54" s="105"/>
      <c r="J54" s="105"/>
      <c r="L54" s="105"/>
    </row>
    <row r="55" spans="1:12" ht="15.75" thickBot="1" x14ac:dyDescent="0.3">
      <c r="A55" s="68">
        <v>103000040</v>
      </c>
      <c r="B55" s="69">
        <v>40</v>
      </c>
      <c r="C55" s="69">
        <v>25</v>
      </c>
      <c r="D55" s="104">
        <v>3.35</v>
      </c>
      <c r="E55" s="70">
        <v>3.6</v>
      </c>
      <c r="F55" s="70">
        <v>3.87</v>
      </c>
      <c r="G55" s="11">
        <f t="shared" si="4"/>
        <v>4.161290322580645</v>
      </c>
      <c r="H55" s="11">
        <f>G55/0.93</f>
        <v>4.4745057232049943</v>
      </c>
      <c r="I55" s="105"/>
      <c r="J55" s="105"/>
      <c r="L55" s="105"/>
    </row>
    <row r="56" spans="1:12" ht="15.75" thickBot="1" x14ac:dyDescent="0.3">
      <c r="A56" s="68">
        <v>103000050</v>
      </c>
      <c r="B56" s="69">
        <v>50</v>
      </c>
      <c r="C56" s="69">
        <v>25</v>
      </c>
      <c r="D56" s="104">
        <v>4.3099999999999996</v>
      </c>
      <c r="E56" s="70">
        <v>4.63</v>
      </c>
      <c r="F56" s="70">
        <v>4.9800000000000004</v>
      </c>
      <c r="G56" s="11">
        <f t="shared" si="4"/>
        <v>5.3548387096774199</v>
      </c>
      <c r="H56" s="11">
        <f>G56/0.93</f>
        <v>5.757891085674645</v>
      </c>
      <c r="I56" s="105"/>
      <c r="J56" s="105"/>
      <c r="L56" s="105"/>
    </row>
    <row r="58" spans="1:12" ht="15.75" thickBot="1" x14ac:dyDescent="0.3">
      <c r="A58" s="5" t="s">
        <v>363</v>
      </c>
    </row>
    <row r="59" spans="1:12" ht="30.75" thickBot="1" x14ac:dyDescent="0.3">
      <c r="A59" s="18" t="s">
        <v>0</v>
      </c>
      <c r="B59" s="19" t="s">
        <v>1</v>
      </c>
      <c r="C59" s="19" t="s">
        <v>10</v>
      </c>
      <c r="D59" s="20" t="s">
        <v>470</v>
      </c>
      <c r="E59" s="20" t="s">
        <v>3</v>
      </c>
      <c r="F59" s="20" t="s">
        <v>4</v>
      </c>
      <c r="G59" s="8" t="s">
        <v>471</v>
      </c>
      <c r="H59" s="8" t="s">
        <v>472</v>
      </c>
    </row>
    <row r="60" spans="1:12" ht="15.75" thickBot="1" x14ac:dyDescent="0.3">
      <c r="A60" s="21" t="s">
        <v>364</v>
      </c>
      <c r="B60" s="46">
        <v>20</v>
      </c>
      <c r="C60" s="10" t="s">
        <v>447</v>
      </c>
      <c r="D60" s="104">
        <v>1.19</v>
      </c>
      <c r="E60" s="17">
        <v>1.27925</v>
      </c>
      <c r="F60" s="17">
        <v>1.37519375</v>
      </c>
      <c r="G60" s="11">
        <f>F60/0.93</f>
        <v>1.4787029569892471</v>
      </c>
      <c r="H60" s="11">
        <f>G60/0.93</f>
        <v>1.5900031795583303</v>
      </c>
      <c r="I60" s="105"/>
    </row>
    <row r="61" spans="1:12" ht="15.75" thickBot="1" x14ac:dyDescent="0.3">
      <c r="A61" s="21" t="s">
        <v>365</v>
      </c>
      <c r="B61" s="46">
        <v>25</v>
      </c>
      <c r="C61" s="10" t="s">
        <v>448</v>
      </c>
      <c r="D61" s="104">
        <v>1.71</v>
      </c>
      <c r="E61" s="17">
        <v>1.8382499999999999</v>
      </c>
      <c r="F61" s="17">
        <v>1.9761187499999999</v>
      </c>
      <c r="G61" s="11">
        <f t="shared" ref="G61:G63" si="5">F61/0.93</f>
        <v>2.1248588709677416</v>
      </c>
      <c r="H61" s="11">
        <f>G61/0.93</f>
        <v>2.2847944849115498</v>
      </c>
      <c r="I61" s="105"/>
    </row>
    <row r="62" spans="1:12" ht="15.75" thickBot="1" x14ac:dyDescent="0.3">
      <c r="A62" s="21" t="s">
        <v>366</v>
      </c>
      <c r="B62" s="46">
        <v>32</v>
      </c>
      <c r="C62" s="10" t="s">
        <v>449</v>
      </c>
      <c r="D62" s="104">
        <v>2.35</v>
      </c>
      <c r="E62" s="17">
        <v>2.52</v>
      </c>
      <c r="F62" s="17">
        <v>2.7089999999999996</v>
      </c>
      <c r="G62" s="11">
        <f t="shared" si="5"/>
        <v>2.9129032258064509</v>
      </c>
      <c r="H62" s="11">
        <f>G62/0.93</f>
        <v>3.1321540062434954</v>
      </c>
      <c r="I62" s="105"/>
    </row>
    <row r="63" spans="1:12" ht="15.75" thickBot="1" x14ac:dyDescent="0.3">
      <c r="A63" s="21" t="s">
        <v>367</v>
      </c>
      <c r="B63" s="46">
        <v>40</v>
      </c>
      <c r="C63" s="10" t="s">
        <v>450</v>
      </c>
      <c r="D63" s="104">
        <v>3.51</v>
      </c>
      <c r="E63" s="17">
        <v>3.78</v>
      </c>
      <c r="F63" s="17">
        <v>4.0634999999999994</v>
      </c>
      <c r="G63" s="11">
        <f t="shared" si="5"/>
        <v>4.3693548387096763</v>
      </c>
      <c r="H63" s="11">
        <f>G63/0.93</f>
        <v>4.6982310093652435</v>
      </c>
      <c r="I63" s="105"/>
    </row>
    <row r="64" spans="1:12" x14ac:dyDescent="0.25">
      <c r="G64" s="112"/>
      <c r="H64" s="112"/>
    </row>
    <row r="65" spans="1:9" ht="15.75" thickBot="1" x14ac:dyDescent="0.3">
      <c r="A65" s="5" t="s">
        <v>20</v>
      </c>
      <c r="G65" s="112"/>
      <c r="H65" s="112"/>
    </row>
    <row r="66" spans="1:9" ht="15.75" thickBot="1" x14ac:dyDescent="0.3">
      <c r="A66" s="22" t="s">
        <v>0</v>
      </c>
      <c r="B66" s="19" t="s">
        <v>1</v>
      </c>
      <c r="C66" s="19" t="s">
        <v>18</v>
      </c>
      <c r="D66" s="20" t="s">
        <v>470</v>
      </c>
      <c r="E66" s="20" t="s">
        <v>3</v>
      </c>
      <c r="F66" s="20" t="s">
        <v>4</v>
      </c>
      <c r="G66" s="8" t="s">
        <v>471</v>
      </c>
      <c r="H66" s="8" t="s">
        <v>472</v>
      </c>
    </row>
    <row r="67" spans="1:9" ht="15.75" thickBot="1" x14ac:dyDescent="0.3">
      <c r="A67" s="9">
        <v>129500040</v>
      </c>
      <c r="B67" s="16">
        <v>40</v>
      </c>
      <c r="C67" s="16">
        <v>50</v>
      </c>
      <c r="D67" s="104">
        <v>3.4</v>
      </c>
      <c r="E67" s="17">
        <v>3.65</v>
      </c>
      <c r="F67" s="17">
        <v>3.93</v>
      </c>
      <c r="G67" s="11">
        <f>F67/0.93</f>
        <v>4.225806451612903</v>
      </c>
      <c r="H67" s="11">
        <f>G67/0.93</f>
        <v>4.5438779049601106</v>
      </c>
    </row>
    <row r="68" spans="1:9" ht="15.75" thickBot="1" x14ac:dyDescent="0.3">
      <c r="A68" s="9">
        <v>129500050</v>
      </c>
      <c r="B68" s="16">
        <v>50</v>
      </c>
      <c r="C68" s="16">
        <v>50</v>
      </c>
      <c r="D68" s="104">
        <v>3.74</v>
      </c>
      <c r="E68" s="17">
        <v>4.03</v>
      </c>
      <c r="F68" s="17">
        <v>4.33</v>
      </c>
      <c r="G68" s="11">
        <f t="shared" ref="G68:G73" si="6">F68/0.93</f>
        <v>4.6559139784946231</v>
      </c>
      <c r="H68" s="11">
        <f>G68/0.93</f>
        <v>5.0063591166608852</v>
      </c>
    </row>
    <row r="69" spans="1:9" ht="15.75" thickBot="1" x14ac:dyDescent="0.3">
      <c r="A69" s="9">
        <v>129500063</v>
      </c>
      <c r="B69" s="16">
        <v>63</v>
      </c>
      <c r="C69" s="16">
        <v>50</v>
      </c>
      <c r="D69" s="104">
        <v>4.54</v>
      </c>
      <c r="E69" s="17">
        <v>4.88</v>
      </c>
      <c r="F69" s="17">
        <v>5.25</v>
      </c>
      <c r="G69" s="11">
        <f t="shared" si="6"/>
        <v>5.6451612903225801</v>
      </c>
      <c r="H69" s="11">
        <f>G69/0.93</f>
        <v>6.0700659035726661</v>
      </c>
    </row>
    <row r="70" spans="1:9" ht="15.75" thickBot="1" x14ac:dyDescent="0.3">
      <c r="A70" s="9">
        <v>129500090</v>
      </c>
      <c r="B70" s="16">
        <v>90</v>
      </c>
      <c r="C70" s="16">
        <v>50</v>
      </c>
      <c r="D70" s="104">
        <v>6.33</v>
      </c>
      <c r="E70" s="17">
        <v>6.81</v>
      </c>
      <c r="F70" s="17">
        <v>7.32</v>
      </c>
      <c r="G70" s="11">
        <f t="shared" si="6"/>
        <v>7.870967741935484</v>
      </c>
      <c r="H70" s="11">
        <f>G70/0.93</f>
        <v>8.4634061741241755</v>
      </c>
    </row>
    <row r="71" spans="1:9" ht="15.75" thickBot="1" x14ac:dyDescent="0.3">
      <c r="A71" s="9">
        <v>129500110</v>
      </c>
      <c r="B71" s="16">
        <v>110</v>
      </c>
      <c r="C71" s="16">
        <v>50</v>
      </c>
      <c r="D71" s="104">
        <v>8.68</v>
      </c>
      <c r="E71" s="17">
        <v>9.33</v>
      </c>
      <c r="F71" s="17">
        <v>10.029999999999999</v>
      </c>
      <c r="G71" s="11">
        <f t="shared" si="6"/>
        <v>10.784946236559138</v>
      </c>
      <c r="H71" s="11">
        <f>G71/0.93</f>
        <v>11.596716383396922</v>
      </c>
    </row>
    <row r="72" spans="1:9" ht="15.75" thickBot="1" x14ac:dyDescent="0.3">
      <c r="A72" s="9">
        <v>129500160</v>
      </c>
      <c r="B72" s="16">
        <v>160</v>
      </c>
      <c r="C72" s="16">
        <v>25</v>
      </c>
      <c r="D72" s="104">
        <v>13.69</v>
      </c>
      <c r="E72" s="17">
        <v>14.72</v>
      </c>
      <c r="F72" s="17">
        <v>15.83</v>
      </c>
      <c r="G72" s="11">
        <f t="shared" si="6"/>
        <v>17.021505376344084</v>
      </c>
      <c r="H72" s="11">
        <f>G72/0.93</f>
        <v>18.302693953058153</v>
      </c>
    </row>
    <row r="73" spans="1:9" ht="15.75" thickBot="1" x14ac:dyDescent="0.3">
      <c r="A73" s="9">
        <v>129500200</v>
      </c>
      <c r="B73" s="16">
        <v>200</v>
      </c>
      <c r="C73" s="16">
        <v>25</v>
      </c>
      <c r="D73" s="104">
        <v>26.63</v>
      </c>
      <c r="E73" s="17">
        <v>28.64</v>
      </c>
      <c r="F73" s="17">
        <v>30.79</v>
      </c>
      <c r="G73" s="11">
        <f t="shared" si="6"/>
        <v>33.107526881720425</v>
      </c>
      <c r="H73" s="11">
        <f>G73/0.93</f>
        <v>35.599491270667123</v>
      </c>
    </row>
    <row r="74" spans="1:9" s="75" customFormat="1" x14ac:dyDescent="0.25">
      <c r="A74" s="85"/>
      <c r="B74" s="36"/>
      <c r="C74" s="36"/>
      <c r="D74" s="112"/>
      <c r="E74" s="37"/>
      <c r="F74" s="37"/>
      <c r="G74" s="114"/>
      <c r="H74" s="114"/>
    </row>
    <row r="75" spans="1:9" s="75" customFormat="1" x14ac:dyDescent="0.25">
      <c r="A75" s="85"/>
      <c r="B75" s="36"/>
      <c r="C75" s="36"/>
      <c r="D75" s="111"/>
      <c r="E75" s="37"/>
      <c r="F75" s="37"/>
      <c r="G75" s="114"/>
      <c r="H75" s="114"/>
    </row>
    <row r="76" spans="1:9" s="75" customFormat="1" x14ac:dyDescent="0.25">
      <c r="A76" s="95" t="s">
        <v>473</v>
      </c>
      <c r="B76" s="76"/>
      <c r="C76" s="76"/>
      <c r="E76" s="77"/>
      <c r="F76" s="77"/>
    </row>
    <row r="77" spans="1:9" s="75" customFormat="1" ht="30.75" thickBot="1" x14ac:dyDescent="0.3">
      <c r="A77" s="96" t="s">
        <v>0</v>
      </c>
      <c r="B77" s="98" t="s">
        <v>1</v>
      </c>
      <c r="C77" s="98" t="s">
        <v>10</v>
      </c>
      <c r="D77" s="99" t="s">
        <v>470</v>
      </c>
      <c r="E77" s="99" t="s">
        <v>3</v>
      </c>
      <c r="F77" s="99" t="s">
        <v>4</v>
      </c>
      <c r="G77" s="8" t="s">
        <v>471</v>
      </c>
      <c r="H77" s="8" t="s">
        <v>472</v>
      </c>
    </row>
    <row r="78" spans="1:9" s="75" customFormat="1" ht="15.75" thickBot="1" x14ac:dyDescent="0.3">
      <c r="A78" s="107" t="s">
        <v>474</v>
      </c>
      <c r="B78" s="108">
        <v>16</v>
      </c>
      <c r="C78" s="10" t="s">
        <v>446</v>
      </c>
      <c r="D78" s="104">
        <v>0.59</v>
      </c>
      <c r="E78" s="104">
        <v>0.63</v>
      </c>
      <c r="F78" s="104">
        <v>0.68</v>
      </c>
      <c r="G78" s="11">
        <f t="shared" ref="G78:G80" si="7">F78/0.93</f>
        <v>0.73118279569892475</v>
      </c>
      <c r="H78" s="11">
        <f>G78/0.93</f>
        <v>0.78621805989131688</v>
      </c>
      <c r="I78" s="105"/>
    </row>
    <row r="79" spans="1:9" s="75" customFormat="1" ht="15.75" thickBot="1" x14ac:dyDescent="0.3">
      <c r="A79" s="107" t="s">
        <v>475</v>
      </c>
      <c r="B79" s="108">
        <v>20</v>
      </c>
      <c r="C79" s="10" t="s">
        <v>447</v>
      </c>
      <c r="D79" s="104">
        <v>0.68</v>
      </c>
      <c r="E79" s="104">
        <v>0.73</v>
      </c>
      <c r="F79" s="104">
        <v>0.79</v>
      </c>
      <c r="G79" s="11">
        <f t="shared" si="7"/>
        <v>0.84946236559139787</v>
      </c>
      <c r="H79" s="11">
        <f>G79/0.93</f>
        <v>0.91340039310902987</v>
      </c>
      <c r="I79" s="105"/>
    </row>
    <row r="80" spans="1:9" s="75" customFormat="1" ht="15.75" thickBot="1" x14ac:dyDescent="0.3">
      <c r="A80" s="107" t="s">
        <v>476</v>
      </c>
      <c r="B80" s="108">
        <v>25</v>
      </c>
      <c r="C80" s="10" t="s">
        <v>448</v>
      </c>
      <c r="D80" s="104">
        <v>1.02</v>
      </c>
      <c r="E80" s="104">
        <v>1.0900000000000001</v>
      </c>
      <c r="F80" s="104">
        <v>1.18</v>
      </c>
      <c r="G80" s="11">
        <f t="shared" si="7"/>
        <v>1.268817204301075</v>
      </c>
      <c r="H80" s="11">
        <f>G80/0.93</f>
        <v>1.3643195745172849</v>
      </c>
      <c r="I80" s="105"/>
    </row>
    <row r="81" spans="1:9" s="92" customFormat="1" x14ac:dyDescent="0.25">
      <c r="A81" s="85"/>
      <c r="B81" s="90"/>
      <c r="C81" s="90"/>
      <c r="D81" s="112"/>
      <c r="E81" s="91"/>
      <c r="F81" s="91"/>
      <c r="G81" s="112"/>
      <c r="H81" s="112"/>
    </row>
    <row r="82" spans="1:9" x14ac:dyDescent="0.25">
      <c r="A82" s="5" t="s">
        <v>422</v>
      </c>
    </row>
    <row r="83" spans="1:9" ht="30.75" thickBot="1" x14ac:dyDescent="0.3">
      <c r="A83" s="6" t="s">
        <v>0</v>
      </c>
      <c r="B83" s="12" t="s">
        <v>1</v>
      </c>
      <c r="C83" s="12" t="s">
        <v>10</v>
      </c>
      <c r="D83" s="99" t="s">
        <v>470</v>
      </c>
      <c r="E83" s="13" t="s">
        <v>3</v>
      </c>
      <c r="F83" s="13" t="s">
        <v>4</v>
      </c>
      <c r="G83" s="8" t="s">
        <v>471</v>
      </c>
      <c r="H83" s="8" t="s">
        <v>472</v>
      </c>
    </row>
    <row r="84" spans="1:9" ht="15.75" thickBot="1" x14ac:dyDescent="0.3">
      <c r="A84" s="54" t="s">
        <v>423</v>
      </c>
      <c r="B84" s="55">
        <v>16</v>
      </c>
      <c r="C84" s="10" t="s">
        <v>446</v>
      </c>
      <c r="D84" s="104">
        <v>0.59</v>
      </c>
      <c r="E84" s="17">
        <v>0.63</v>
      </c>
      <c r="F84" s="17">
        <v>0.68</v>
      </c>
      <c r="G84" s="11">
        <f>F84/0.93</f>
        <v>0.73118279569892475</v>
      </c>
      <c r="H84" s="11">
        <f>G84/0.93</f>
        <v>0.78621805989131688</v>
      </c>
      <c r="I84" s="105"/>
    </row>
    <row r="85" spans="1:9" ht="15.75" thickBot="1" x14ac:dyDescent="0.3">
      <c r="A85" s="54" t="s">
        <v>424</v>
      </c>
      <c r="B85" s="55">
        <v>20</v>
      </c>
      <c r="C85" s="10" t="s">
        <v>447</v>
      </c>
      <c r="D85" s="104">
        <v>0.68</v>
      </c>
      <c r="E85" s="17">
        <v>0.73</v>
      </c>
      <c r="F85" s="17">
        <v>0.79</v>
      </c>
      <c r="G85" s="11">
        <f t="shared" ref="G85:G86" si="8">F85/0.93</f>
        <v>0.84946236559139787</v>
      </c>
      <c r="H85" s="11">
        <f>G85/0.93</f>
        <v>0.91340039310902987</v>
      </c>
      <c r="I85" s="105"/>
    </row>
    <row r="86" spans="1:9" ht="15.75" thickBot="1" x14ac:dyDescent="0.3">
      <c r="A86" s="54" t="s">
        <v>425</v>
      </c>
      <c r="B86" s="55">
        <v>25</v>
      </c>
      <c r="C86" s="10" t="s">
        <v>448</v>
      </c>
      <c r="D86" s="104">
        <v>1.02</v>
      </c>
      <c r="E86" s="17">
        <v>1.0900000000000001</v>
      </c>
      <c r="F86" s="17">
        <v>1.18</v>
      </c>
      <c r="G86" s="11">
        <f t="shared" si="8"/>
        <v>1.268817204301075</v>
      </c>
      <c r="H86" s="11">
        <f>G86/0.93</f>
        <v>1.3643195745172849</v>
      </c>
      <c r="I86" s="105"/>
    </row>
    <row r="88" spans="1:9" ht="15.75" thickBot="1" x14ac:dyDescent="0.3">
      <c r="A88" s="5" t="s">
        <v>19</v>
      </c>
    </row>
    <row r="89" spans="1:9" ht="30.75" thickBot="1" x14ac:dyDescent="0.3">
      <c r="A89" s="22" t="s">
        <v>0</v>
      </c>
      <c r="B89" s="19" t="s">
        <v>1</v>
      </c>
      <c r="C89" s="19" t="s">
        <v>10</v>
      </c>
      <c r="D89" s="20" t="s">
        <v>470</v>
      </c>
      <c r="E89" s="20" t="s">
        <v>3</v>
      </c>
      <c r="F89" s="20" t="s">
        <v>4</v>
      </c>
      <c r="G89" s="8" t="s">
        <v>471</v>
      </c>
      <c r="H89" s="8" t="s">
        <v>472</v>
      </c>
    </row>
    <row r="90" spans="1:9" ht="15.75" thickBot="1" x14ac:dyDescent="0.3">
      <c r="A90" s="9">
        <v>250100016</v>
      </c>
      <c r="B90" s="16">
        <v>16</v>
      </c>
      <c r="C90" s="16" t="s">
        <v>12</v>
      </c>
      <c r="D90" s="104">
        <v>0.59</v>
      </c>
      <c r="E90" s="17">
        <v>0.63</v>
      </c>
      <c r="F90" s="17">
        <v>0.68</v>
      </c>
      <c r="G90" s="11">
        <f>F90/0.93</f>
        <v>0.73118279569892475</v>
      </c>
      <c r="H90" s="11">
        <f>G90/0.93</f>
        <v>0.78621805989131688</v>
      </c>
    </row>
    <row r="91" spans="1:9" ht="15.75" thickBot="1" x14ac:dyDescent="0.3">
      <c r="A91" s="9">
        <v>250100020</v>
      </c>
      <c r="B91" s="16">
        <v>20</v>
      </c>
      <c r="C91" s="16" t="s">
        <v>13</v>
      </c>
      <c r="D91" s="104">
        <v>0.68</v>
      </c>
      <c r="E91" s="17">
        <v>0.73</v>
      </c>
      <c r="F91" s="17">
        <v>0.79</v>
      </c>
      <c r="G91" s="11">
        <f t="shared" ref="G91:G94" si="9">F91/0.93</f>
        <v>0.84946236559139787</v>
      </c>
      <c r="H91" s="11">
        <f>G91/0.93</f>
        <v>0.91340039310902987</v>
      </c>
    </row>
    <row r="92" spans="1:9" ht="15.75" thickBot="1" x14ac:dyDescent="0.3">
      <c r="A92" s="9">
        <v>250100025</v>
      </c>
      <c r="B92" s="16">
        <v>25</v>
      </c>
      <c r="C92" s="16" t="s">
        <v>16</v>
      </c>
      <c r="D92" s="104">
        <v>1.02</v>
      </c>
      <c r="E92" s="17">
        <v>1.0900000000000001</v>
      </c>
      <c r="F92" s="17">
        <v>1.18</v>
      </c>
      <c r="G92" s="11">
        <f t="shared" si="9"/>
        <v>1.268817204301075</v>
      </c>
      <c r="H92" s="11">
        <f>G92/0.93</f>
        <v>1.3643195745172849</v>
      </c>
    </row>
    <row r="93" spans="1:9" ht="15.75" thickBot="1" x14ac:dyDescent="0.3">
      <c r="A93" s="9">
        <v>250100032</v>
      </c>
      <c r="B93" s="16">
        <v>32</v>
      </c>
      <c r="C93" s="16" t="s">
        <v>15</v>
      </c>
      <c r="D93" s="104">
        <v>1.62</v>
      </c>
      <c r="E93" s="17">
        <v>1.74</v>
      </c>
      <c r="F93" s="17">
        <v>1.87</v>
      </c>
      <c r="G93" s="11">
        <f t="shared" si="9"/>
        <v>2.010752688172043</v>
      </c>
      <c r="H93" s="11">
        <f>G93/0.93</f>
        <v>2.1620996647011212</v>
      </c>
    </row>
    <row r="94" spans="1:9" ht="15.75" thickBot="1" x14ac:dyDescent="0.3">
      <c r="A94" s="9">
        <v>250100040</v>
      </c>
      <c r="B94" s="16">
        <v>40</v>
      </c>
      <c r="C94" s="16" t="s">
        <v>17</v>
      </c>
      <c r="D94" s="104">
        <v>1.99</v>
      </c>
      <c r="E94" s="17">
        <v>2.14</v>
      </c>
      <c r="F94" s="17">
        <v>2.2999999999999998</v>
      </c>
      <c r="G94" s="11">
        <f t="shared" si="9"/>
        <v>2.4731182795698921</v>
      </c>
      <c r="H94" s="11">
        <f>G94/0.93</f>
        <v>2.6592669672794536</v>
      </c>
    </row>
    <row r="96" spans="1:9" x14ac:dyDescent="0.25">
      <c r="A96" s="5" t="s">
        <v>27</v>
      </c>
    </row>
    <row r="97" spans="1:12" ht="30.75" thickBot="1" x14ac:dyDescent="0.3">
      <c r="A97" s="6" t="s">
        <v>0</v>
      </c>
      <c r="B97" s="12" t="s">
        <v>1</v>
      </c>
      <c r="C97" s="12" t="s">
        <v>10</v>
      </c>
      <c r="D97" s="99" t="s">
        <v>470</v>
      </c>
      <c r="E97" s="13" t="s">
        <v>3</v>
      </c>
      <c r="F97" s="13" t="s">
        <v>4</v>
      </c>
      <c r="G97" s="8" t="s">
        <v>471</v>
      </c>
      <c r="H97" s="8" t="s">
        <v>472</v>
      </c>
    </row>
    <row r="98" spans="1:12" ht="30.75" thickBot="1" x14ac:dyDescent="0.3">
      <c r="A98" s="9">
        <v>251100016</v>
      </c>
      <c r="B98" s="16">
        <v>16</v>
      </c>
      <c r="C98" s="16" t="s">
        <v>21</v>
      </c>
      <c r="D98" s="104">
        <v>0.76</v>
      </c>
      <c r="E98" s="17">
        <v>0.82</v>
      </c>
      <c r="F98" s="17">
        <v>0.88</v>
      </c>
      <c r="G98" s="11">
        <f>F98/0.93</f>
        <v>0.94623655913978488</v>
      </c>
      <c r="H98" s="11">
        <f>G98/0.93</f>
        <v>1.0174586657417042</v>
      </c>
    </row>
    <row r="99" spans="1:12" ht="30.75" thickBot="1" x14ac:dyDescent="0.3">
      <c r="A99" s="9">
        <v>251100020</v>
      </c>
      <c r="B99" s="16">
        <v>20</v>
      </c>
      <c r="C99" s="16" t="s">
        <v>22</v>
      </c>
      <c r="D99" s="104">
        <v>0.97</v>
      </c>
      <c r="E99" s="17">
        <v>1.04</v>
      </c>
      <c r="F99" s="17">
        <v>1.1200000000000001</v>
      </c>
      <c r="G99" s="11">
        <f t="shared" ref="G99:G103" si="10">F99/0.93</f>
        <v>1.2043010752688172</v>
      </c>
      <c r="H99" s="11">
        <f>G99/0.93</f>
        <v>1.2949473927621691</v>
      </c>
    </row>
    <row r="100" spans="1:12" ht="30.75" thickBot="1" x14ac:dyDescent="0.3">
      <c r="A100" s="9">
        <v>251100025</v>
      </c>
      <c r="B100" s="16">
        <v>25</v>
      </c>
      <c r="C100" s="16" t="s">
        <v>23</v>
      </c>
      <c r="D100" s="104">
        <v>1.48</v>
      </c>
      <c r="E100" s="17">
        <v>1.59</v>
      </c>
      <c r="F100" s="17">
        <v>1.71</v>
      </c>
      <c r="G100" s="11">
        <f t="shared" si="10"/>
        <v>1.8387096774193548</v>
      </c>
      <c r="H100" s="11">
        <f>G100/0.93</f>
        <v>1.9771071800208115</v>
      </c>
    </row>
    <row r="101" spans="1:12" ht="15.75" thickBot="1" x14ac:dyDescent="0.3">
      <c r="A101" s="9">
        <v>251100032</v>
      </c>
      <c r="B101" s="16">
        <v>32</v>
      </c>
      <c r="C101" s="16" t="s">
        <v>24</v>
      </c>
      <c r="D101" s="104">
        <v>2.0499999999999998</v>
      </c>
      <c r="E101" s="17">
        <v>2.2000000000000002</v>
      </c>
      <c r="F101" s="17">
        <v>2.36</v>
      </c>
      <c r="G101" s="11">
        <f t="shared" si="10"/>
        <v>2.5376344086021501</v>
      </c>
      <c r="H101" s="11">
        <f>G101/0.93</f>
        <v>2.7286391490345698</v>
      </c>
    </row>
    <row r="102" spans="1:12" ht="15.75" thickBot="1" x14ac:dyDescent="0.3">
      <c r="A102" s="9">
        <v>251100040</v>
      </c>
      <c r="B102" s="16">
        <v>40</v>
      </c>
      <c r="C102" s="16" t="s">
        <v>25</v>
      </c>
      <c r="D102" s="104">
        <v>3.35</v>
      </c>
      <c r="E102" s="17">
        <v>3.6</v>
      </c>
      <c r="F102" s="17">
        <v>3.87</v>
      </c>
      <c r="G102" s="11">
        <f t="shared" si="10"/>
        <v>4.161290322580645</v>
      </c>
      <c r="H102" s="11">
        <f>G102/0.93</f>
        <v>4.4745057232049943</v>
      </c>
    </row>
    <row r="103" spans="1:12" ht="15.75" thickBot="1" x14ac:dyDescent="0.3">
      <c r="A103" s="9">
        <v>251100050</v>
      </c>
      <c r="B103" s="16">
        <v>50</v>
      </c>
      <c r="C103" s="16" t="s">
        <v>26</v>
      </c>
      <c r="D103" s="104">
        <v>4.3099999999999996</v>
      </c>
      <c r="E103" s="17">
        <v>4.63</v>
      </c>
      <c r="F103" s="17">
        <v>4.9800000000000004</v>
      </c>
      <c r="G103" s="11">
        <f t="shared" si="10"/>
        <v>5.3548387096774199</v>
      </c>
      <c r="H103" s="11">
        <f>G103/0.93</f>
        <v>5.757891085674645</v>
      </c>
    </row>
    <row r="105" spans="1:12" ht="15.75" thickBot="1" x14ac:dyDescent="0.3">
      <c r="A105" s="5" t="s">
        <v>32</v>
      </c>
    </row>
    <row r="106" spans="1:12" ht="15.75" thickBot="1" x14ac:dyDescent="0.3">
      <c r="A106" s="22" t="s">
        <v>0</v>
      </c>
      <c r="B106" s="23" t="s">
        <v>28</v>
      </c>
      <c r="C106" s="23" t="s">
        <v>2</v>
      </c>
      <c r="D106" s="24" t="s">
        <v>470</v>
      </c>
      <c r="E106" s="24" t="s">
        <v>3</v>
      </c>
      <c r="F106" s="24" t="s">
        <v>4</v>
      </c>
      <c r="G106" s="8" t="s">
        <v>471</v>
      </c>
      <c r="H106" s="8" t="s">
        <v>472</v>
      </c>
    </row>
    <row r="107" spans="1:12" ht="15.75" thickBot="1" x14ac:dyDescent="0.3">
      <c r="A107" s="134">
        <v>261131516</v>
      </c>
      <c r="B107" s="146" t="s">
        <v>29</v>
      </c>
      <c r="C107" s="25"/>
      <c r="D107" s="113"/>
      <c r="E107" s="26"/>
      <c r="F107" s="26"/>
      <c r="G107" s="11">
        <f>F107/0.93</f>
        <v>0</v>
      </c>
      <c r="H107" s="11">
        <f>G107/0.93</f>
        <v>0</v>
      </c>
    </row>
    <row r="108" spans="1:12" ht="15.75" thickBot="1" x14ac:dyDescent="0.3">
      <c r="A108" s="135"/>
      <c r="B108" s="147"/>
      <c r="C108" s="16">
        <v>100</v>
      </c>
      <c r="D108" s="104">
        <v>1.48</v>
      </c>
      <c r="E108" s="17">
        <v>1.59</v>
      </c>
      <c r="F108" s="17">
        <f>+E108/0.93</f>
        <v>1.7096774193548387</v>
      </c>
      <c r="G108" s="11">
        <f t="shared" ref="G108:G112" si="11">F108/0.93</f>
        <v>1.8383628165105792</v>
      </c>
      <c r="H108" s="11">
        <f>G108/0.93</f>
        <v>1.9767342113016979</v>
      </c>
    </row>
    <row r="109" spans="1:12" ht="15.75" thickBot="1" x14ac:dyDescent="0.3">
      <c r="A109" s="134">
        <v>261131520</v>
      </c>
      <c r="B109" s="148" t="s">
        <v>30</v>
      </c>
      <c r="C109" s="25"/>
      <c r="D109" s="113"/>
      <c r="E109" s="26"/>
      <c r="F109" s="26"/>
      <c r="G109" s="11">
        <f t="shared" si="11"/>
        <v>0</v>
      </c>
      <c r="H109" s="11">
        <f>G109/0.93</f>
        <v>0</v>
      </c>
    </row>
    <row r="110" spans="1:12" ht="15.75" thickBot="1" x14ac:dyDescent="0.3">
      <c r="A110" s="135"/>
      <c r="B110" s="147"/>
      <c r="C110" s="16">
        <v>100</v>
      </c>
      <c r="D110" s="104">
        <v>1.55</v>
      </c>
      <c r="E110" s="17">
        <v>1.67</v>
      </c>
      <c r="F110" s="17">
        <f>+E110/0.93</f>
        <v>1.7956989247311825</v>
      </c>
      <c r="G110" s="11">
        <f t="shared" si="11"/>
        <v>1.9308590588507337</v>
      </c>
      <c r="H110" s="11">
        <f>G110/0.93</f>
        <v>2.0761925363986382</v>
      </c>
      <c r="J110" s="105"/>
    </row>
    <row r="111" spans="1:12" ht="15.75" thickBot="1" x14ac:dyDescent="0.3">
      <c r="A111" s="134">
        <v>261132520</v>
      </c>
      <c r="B111" s="148" t="s">
        <v>31</v>
      </c>
      <c r="C111" s="25"/>
      <c r="D111" s="113"/>
      <c r="E111" s="26"/>
      <c r="F111" s="26"/>
      <c r="G111" s="11">
        <f t="shared" si="11"/>
        <v>0</v>
      </c>
      <c r="H111" s="11">
        <f>G111/0.93</f>
        <v>0</v>
      </c>
      <c r="J111" s="105"/>
    </row>
    <row r="112" spans="1:12" ht="15.75" thickBot="1" x14ac:dyDescent="0.3">
      <c r="A112" s="135"/>
      <c r="B112" s="147"/>
      <c r="C112" s="16">
        <v>100</v>
      </c>
      <c r="D112" s="104">
        <v>2.35</v>
      </c>
      <c r="E112" s="17">
        <v>2.5299999999999998</v>
      </c>
      <c r="F112" s="17">
        <f>+E112/0.93</f>
        <v>2.7204301075268815</v>
      </c>
      <c r="G112" s="11">
        <f t="shared" si="11"/>
        <v>2.9251936640073994</v>
      </c>
      <c r="H112" s="11">
        <f>G112/0.93</f>
        <v>3.1453695311907519</v>
      </c>
      <c r="I112" s="75"/>
      <c r="J112" s="105"/>
      <c r="L112" s="75"/>
    </row>
    <row r="114" spans="1:8" ht="15.75" thickBot="1" x14ac:dyDescent="0.3">
      <c r="A114" s="5" t="s">
        <v>37</v>
      </c>
    </row>
    <row r="115" spans="1:8" ht="15.75" thickBot="1" x14ac:dyDescent="0.3">
      <c r="A115" s="22" t="s">
        <v>0</v>
      </c>
      <c r="B115" s="19" t="s">
        <v>28</v>
      </c>
      <c r="C115" s="19" t="s">
        <v>2</v>
      </c>
      <c r="D115" s="20" t="s">
        <v>470</v>
      </c>
      <c r="E115" s="20" t="s">
        <v>3</v>
      </c>
      <c r="F115" s="20" t="s">
        <v>4</v>
      </c>
      <c r="G115" s="8" t="s">
        <v>471</v>
      </c>
      <c r="H115" s="8" t="s">
        <v>472</v>
      </c>
    </row>
    <row r="116" spans="1:8" x14ac:dyDescent="0.25">
      <c r="A116" s="134">
        <v>262100120</v>
      </c>
      <c r="B116" s="149" t="s">
        <v>35</v>
      </c>
      <c r="C116" s="150">
        <v>100</v>
      </c>
      <c r="D116" s="133">
        <v>0.87</v>
      </c>
      <c r="E116" s="133">
        <v>0.93</v>
      </c>
      <c r="F116" s="133">
        <v>1</v>
      </c>
      <c r="G116" s="126">
        <f>F116/0.93</f>
        <v>1.075268817204301</v>
      </c>
      <c r="H116" s="128">
        <f>G116/0.93</f>
        <v>1.1562030292519365</v>
      </c>
    </row>
    <row r="117" spans="1:8" ht="15.75" thickBot="1" x14ac:dyDescent="0.3">
      <c r="A117" s="135"/>
      <c r="B117" s="147"/>
      <c r="C117" s="151"/>
      <c r="D117" s="131"/>
      <c r="E117" s="131"/>
      <c r="F117" s="131"/>
      <c r="G117" s="127"/>
      <c r="H117" s="129"/>
    </row>
    <row r="118" spans="1:8" x14ac:dyDescent="0.25">
      <c r="A118" s="134">
        <v>262100220</v>
      </c>
      <c r="B118" s="148" t="s">
        <v>36</v>
      </c>
      <c r="C118" s="155">
        <v>100</v>
      </c>
      <c r="D118" s="130">
        <v>1.32</v>
      </c>
      <c r="E118" s="130">
        <v>1.42</v>
      </c>
      <c r="F118" s="130">
        <v>1.52</v>
      </c>
      <c r="G118" s="126">
        <f t="shared" ref="G118" si="12">F118/0.93</f>
        <v>1.6344086021505375</v>
      </c>
      <c r="H118" s="128">
        <f>G118/0.93</f>
        <v>1.7574286044629435</v>
      </c>
    </row>
    <row r="119" spans="1:8" ht="15.75" thickBot="1" x14ac:dyDescent="0.3">
      <c r="A119" s="135"/>
      <c r="B119" s="147"/>
      <c r="C119" s="151"/>
      <c r="D119" s="131"/>
      <c r="E119" s="131"/>
      <c r="F119" s="131"/>
      <c r="G119" s="127"/>
      <c r="H119" s="129"/>
    </row>
    <row r="121" spans="1:8" x14ac:dyDescent="0.25">
      <c r="A121" s="5" t="s">
        <v>39</v>
      </c>
    </row>
    <row r="122" spans="1:8" ht="15.75" thickBot="1" x14ac:dyDescent="0.3">
      <c r="A122" s="27" t="s">
        <v>0</v>
      </c>
      <c r="B122" s="12" t="s">
        <v>28</v>
      </c>
      <c r="C122" s="12" t="s">
        <v>2</v>
      </c>
      <c r="D122" s="99" t="s">
        <v>470</v>
      </c>
      <c r="E122" s="13" t="s">
        <v>3</v>
      </c>
      <c r="F122" s="13" t="s">
        <v>4</v>
      </c>
      <c r="G122" s="99" t="s">
        <v>471</v>
      </c>
      <c r="H122" s="99" t="s">
        <v>472</v>
      </c>
    </row>
    <row r="123" spans="1:8" x14ac:dyDescent="0.25">
      <c r="A123" s="145">
        <v>262200220</v>
      </c>
      <c r="B123" s="152" t="s">
        <v>38</v>
      </c>
      <c r="C123" s="154">
        <v>100</v>
      </c>
      <c r="D123" s="132">
        <v>0.92</v>
      </c>
      <c r="E123" s="132">
        <v>0.99</v>
      </c>
      <c r="F123" s="132">
        <v>1.07</v>
      </c>
      <c r="G123" s="122">
        <f>F123/0.93</f>
        <v>1.1505376344086022</v>
      </c>
      <c r="H123" s="124">
        <f>G123/0.93</f>
        <v>1.2371372412995723</v>
      </c>
    </row>
    <row r="124" spans="1:8" ht="15.75" thickBot="1" x14ac:dyDescent="0.3">
      <c r="A124" s="145"/>
      <c r="B124" s="153"/>
      <c r="C124" s="151"/>
      <c r="D124" s="131"/>
      <c r="E124" s="131"/>
      <c r="F124" s="131"/>
      <c r="G124" s="123"/>
      <c r="H124" s="125"/>
    </row>
    <row r="126" spans="1:8" ht="15.75" thickBot="1" x14ac:dyDescent="0.3">
      <c r="A126" s="5" t="s">
        <v>436</v>
      </c>
    </row>
    <row r="127" spans="1:8" ht="15.75" thickBot="1" x14ac:dyDescent="0.3">
      <c r="A127" s="22" t="s">
        <v>0</v>
      </c>
      <c r="B127" s="19" t="s">
        <v>33</v>
      </c>
      <c r="C127" s="19" t="s">
        <v>34</v>
      </c>
      <c r="D127" s="20" t="s">
        <v>470</v>
      </c>
      <c r="E127" s="20" t="s">
        <v>3</v>
      </c>
      <c r="F127" s="20" t="s">
        <v>4</v>
      </c>
      <c r="G127" s="99" t="s">
        <v>471</v>
      </c>
      <c r="H127" s="99" t="s">
        <v>472</v>
      </c>
    </row>
    <row r="128" spans="1:8" x14ac:dyDescent="0.25">
      <c r="A128" s="134" t="s">
        <v>438</v>
      </c>
      <c r="B128" s="149" t="s">
        <v>437</v>
      </c>
      <c r="C128" s="150">
        <v>100</v>
      </c>
      <c r="D128" s="133">
        <f>+C128/0.93</f>
        <v>107.5268817204301</v>
      </c>
      <c r="E128" s="133">
        <v>1.54</v>
      </c>
      <c r="F128" s="133">
        <v>1.65</v>
      </c>
      <c r="G128" s="122">
        <f>F128/0.93</f>
        <v>1.7741935483870965</v>
      </c>
      <c r="H128" s="124">
        <f>G128/0.93</f>
        <v>1.907734998265695</v>
      </c>
    </row>
    <row r="129" spans="1:8" ht="15.75" thickBot="1" x14ac:dyDescent="0.3">
      <c r="A129" s="135"/>
      <c r="B129" s="147"/>
      <c r="C129" s="151"/>
      <c r="D129" s="131"/>
      <c r="E129" s="131"/>
      <c r="F129" s="131"/>
      <c r="G129" s="123"/>
      <c r="H129" s="125"/>
    </row>
    <row r="130" spans="1:8" x14ac:dyDescent="0.25">
      <c r="A130" s="35"/>
      <c r="B130" s="36"/>
      <c r="C130" s="36"/>
      <c r="D130" s="112"/>
      <c r="E130" s="37"/>
      <c r="F130" s="37"/>
    </row>
    <row r="131" spans="1:8" ht="15.75" thickBot="1" x14ac:dyDescent="0.3">
      <c r="A131" s="5" t="s">
        <v>368</v>
      </c>
    </row>
    <row r="132" spans="1:8" ht="30.75" thickBot="1" x14ac:dyDescent="0.3">
      <c r="A132" s="47" t="s">
        <v>0</v>
      </c>
      <c r="B132" s="28" t="s">
        <v>1</v>
      </c>
      <c r="C132" s="28" t="s">
        <v>40</v>
      </c>
      <c r="D132" s="29" t="s">
        <v>470</v>
      </c>
      <c r="E132" s="29" t="s">
        <v>3</v>
      </c>
      <c r="F132" s="20" t="s">
        <v>4</v>
      </c>
      <c r="G132" s="8" t="s">
        <v>471</v>
      </c>
      <c r="H132" s="8" t="s">
        <v>472</v>
      </c>
    </row>
    <row r="133" spans="1:8" ht="15.75" thickBot="1" x14ac:dyDescent="0.3">
      <c r="A133" s="9" t="s">
        <v>349</v>
      </c>
      <c r="B133" s="16">
        <v>16</v>
      </c>
      <c r="C133" s="16" t="s">
        <v>41</v>
      </c>
      <c r="D133" s="104">
        <v>1.05</v>
      </c>
      <c r="E133" s="17">
        <v>1.1299999999999999</v>
      </c>
      <c r="F133" s="17">
        <v>1.22</v>
      </c>
      <c r="G133" s="11">
        <f>F133/0.93</f>
        <v>1.3118279569892473</v>
      </c>
      <c r="H133" s="11">
        <f>G133/0.93</f>
        <v>1.4105676956873625</v>
      </c>
    </row>
    <row r="134" spans="1:8" ht="15.75" thickBot="1" x14ac:dyDescent="0.3">
      <c r="A134" s="9" t="s">
        <v>350</v>
      </c>
      <c r="B134" s="16">
        <v>20</v>
      </c>
      <c r="C134" s="16" t="s">
        <v>42</v>
      </c>
      <c r="D134" s="104">
        <v>1.41</v>
      </c>
      <c r="E134" s="17">
        <v>1.52</v>
      </c>
      <c r="F134" s="17">
        <v>1.63</v>
      </c>
      <c r="G134" s="11">
        <f t="shared" ref="G134:G139" si="13">F134/0.93</f>
        <v>1.7526881720430105</v>
      </c>
      <c r="H134" s="11">
        <f>G134/0.93</f>
        <v>1.8846109376806564</v>
      </c>
    </row>
    <row r="135" spans="1:8" ht="15.75" thickBot="1" x14ac:dyDescent="0.3">
      <c r="A135" s="9" t="s">
        <v>351</v>
      </c>
      <c r="B135" s="16">
        <v>25</v>
      </c>
      <c r="C135" s="16" t="s">
        <v>43</v>
      </c>
      <c r="D135" s="104">
        <v>1.91</v>
      </c>
      <c r="E135" s="17">
        <v>2.0499999999999998</v>
      </c>
      <c r="F135" s="17">
        <v>2.2000000000000002</v>
      </c>
      <c r="G135" s="11">
        <f t="shared" si="13"/>
        <v>2.3655913978494625</v>
      </c>
      <c r="H135" s="11">
        <f>G135/0.93</f>
        <v>2.5436466643542608</v>
      </c>
    </row>
    <row r="136" spans="1:8" ht="15.75" thickBot="1" x14ac:dyDescent="0.3">
      <c r="A136" s="9" t="s">
        <v>352</v>
      </c>
      <c r="B136" s="16">
        <v>32</v>
      </c>
      <c r="C136" s="16" t="s">
        <v>44</v>
      </c>
      <c r="D136" s="104">
        <v>2.68</v>
      </c>
      <c r="E136" s="17">
        <v>2.88</v>
      </c>
      <c r="F136" s="17">
        <v>3.1</v>
      </c>
      <c r="G136" s="11">
        <f t="shared" si="13"/>
        <v>3.333333333333333</v>
      </c>
      <c r="H136" s="11">
        <f>G136/0.93</f>
        <v>3.5842293906810032</v>
      </c>
    </row>
    <row r="137" spans="1:8" ht="15.75" thickBot="1" x14ac:dyDescent="0.3">
      <c r="A137" s="9" t="s">
        <v>353</v>
      </c>
      <c r="B137" s="16">
        <v>40</v>
      </c>
      <c r="C137" s="16" t="s">
        <v>45</v>
      </c>
      <c r="D137" s="104">
        <v>4</v>
      </c>
      <c r="E137" s="17">
        <v>4.3</v>
      </c>
      <c r="F137" s="17">
        <v>4.62</v>
      </c>
      <c r="G137" s="11">
        <f t="shared" si="13"/>
        <v>4.967741935483871</v>
      </c>
      <c r="H137" s="11">
        <f>G137/0.93</f>
        <v>5.3416579951439473</v>
      </c>
    </row>
    <row r="138" spans="1:8" ht="15.75" thickBot="1" x14ac:dyDescent="0.3">
      <c r="A138" s="9" t="s">
        <v>354</v>
      </c>
      <c r="B138" s="16">
        <v>50</v>
      </c>
      <c r="C138" s="16" t="s">
        <v>46</v>
      </c>
      <c r="D138" s="104">
        <v>5.49</v>
      </c>
      <c r="E138" s="17">
        <v>5.9</v>
      </c>
      <c r="F138" s="17">
        <v>6.34</v>
      </c>
      <c r="G138" s="11">
        <f t="shared" si="13"/>
        <v>6.8172043010752681</v>
      </c>
      <c r="H138" s="11">
        <f>G138/0.93</f>
        <v>7.3303272054572775</v>
      </c>
    </row>
    <row r="139" spans="1:8" ht="15.75" thickBot="1" x14ac:dyDescent="0.3">
      <c r="A139" s="9" t="s">
        <v>355</v>
      </c>
      <c r="B139" s="16">
        <v>63</v>
      </c>
      <c r="C139" s="16" t="s">
        <v>47</v>
      </c>
      <c r="D139" s="104">
        <v>7.38</v>
      </c>
      <c r="E139" s="17">
        <v>7.94</v>
      </c>
      <c r="F139" s="17">
        <v>8.5299999999999994</v>
      </c>
      <c r="G139" s="11">
        <f t="shared" si="13"/>
        <v>9.1720430107526862</v>
      </c>
      <c r="H139" s="11">
        <f>G139/0.93</f>
        <v>9.8624118395190177</v>
      </c>
    </row>
    <row r="141" spans="1:8" x14ac:dyDescent="0.25">
      <c r="A141" s="5" t="s">
        <v>369</v>
      </c>
    </row>
    <row r="142" spans="1:8" ht="30.75" thickBot="1" x14ac:dyDescent="0.3">
      <c r="A142" s="6" t="s">
        <v>0</v>
      </c>
      <c r="B142" s="30" t="s">
        <v>1</v>
      </c>
      <c r="C142" s="30" t="s">
        <v>40</v>
      </c>
      <c r="D142" s="31" t="s">
        <v>470</v>
      </c>
      <c r="E142" s="31" t="s">
        <v>3</v>
      </c>
      <c r="F142" s="31" t="s">
        <v>4</v>
      </c>
      <c r="G142" s="8" t="s">
        <v>471</v>
      </c>
      <c r="H142" s="8" t="s">
        <v>472</v>
      </c>
    </row>
    <row r="143" spans="1:8" ht="15.75" thickBot="1" x14ac:dyDescent="0.3">
      <c r="A143" s="9" t="s">
        <v>356</v>
      </c>
      <c r="B143" s="16">
        <v>16</v>
      </c>
      <c r="C143" s="16" t="s">
        <v>41</v>
      </c>
      <c r="D143" s="104">
        <v>1.05</v>
      </c>
      <c r="E143" s="17">
        <v>1.1299999999999999</v>
      </c>
      <c r="F143" s="17">
        <v>1.22</v>
      </c>
      <c r="G143" s="11">
        <f>F143/0.93</f>
        <v>1.3118279569892473</v>
      </c>
      <c r="H143" s="11">
        <f>G143/0.93</f>
        <v>1.4105676956873625</v>
      </c>
    </row>
    <row r="144" spans="1:8" ht="15.75" thickBot="1" x14ac:dyDescent="0.3">
      <c r="A144" s="9" t="s">
        <v>357</v>
      </c>
      <c r="B144" s="16">
        <v>20</v>
      </c>
      <c r="C144" s="16" t="s">
        <v>42</v>
      </c>
      <c r="D144" s="104">
        <v>1.41</v>
      </c>
      <c r="E144" s="17">
        <v>1.52</v>
      </c>
      <c r="F144" s="17">
        <v>1.63</v>
      </c>
      <c r="G144" s="11">
        <f t="shared" ref="G144:G149" si="14">F144/0.93</f>
        <v>1.7526881720430105</v>
      </c>
      <c r="H144" s="11">
        <f>G144/0.93</f>
        <v>1.8846109376806564</v>
      </c>
    </row>
    <row r="145" spans="1:8" s="45" customFormat="1" ht="15.75" thickBot="1" x14ac:dyDescent="0.3">
      <c r="A145" s="9" t="s">
        <v>358</v>
      </c>
      <c r="B145" s="16">
        <v>25</v>
      </c>
      <c r="C145" s="16" t="s">
        <v>43</v>
      </c>
      <c r="D145" s="104">
        <v>1.91</v>
      </c>
      <c r="E145" s="17">
        <v>2.0499999999999998</v>
      </c>
      <c r="F145" s="17">
        <v>2.2000000000000002</v>
      </c>
      <c r="G145" s="11">
        <f t="shared" si="14"/>
        <v>2.3655913978494625</v>
      </c>
      <c r="H145" s="11">
        <f>G145/0.93</f>
        <v>2.5436466643542608</v>
      </c>
    </row>
    <row r="146" spans="1:8" ht="15.75" thickBot="1" x14ac:dyDescent="0.3">
      <c r="A146" s="9" t="s">
        <v>359</v>
      </c>
      <c r="B146" s="16">
        <v>32</v>
      </c>
      <c r="C146" s="16" t="s">
        <v>44</v>
      </c>
      <c r="D146" s="104">
        <v>2.68</v>
      </c>
      <c r="E146" s="17">
        <v>2.88</v>
      </c>
      <c r="F146" s="17">
        <v>3.1</v>
      </c>
      <c r="G146" s="11">
        <f t="shared" si="14"/>
        <v>3.333333333333333</v>
      </c>
      <c r="H146" s="11">
        <f>G146/0.93</f>
        <v>3.5842293906810032</v>
      </c>
    </row>
    <row r="147" spans="1:8" ht="15.75" thickBot="1" x14ac:dyDescent="0.3">
      <c r="A147" s="9" t="s">
        <v>360</v>
      </c>
      <c r="B147" s="16">
        <v>40</v>
      </c>
      <c r="C147" s="16" t="s">
        <v>45</v>
      </c>
      <c r="D147" s="104">
        <v>4</v>
      </c>
      <c r="E147" s="17">
        <v>4.3</v>
      </c>
      <c r="F147" s="17">
        <v>4.62</v>
      </c>
      <c r="G147" s="11">
        <f t="shared" si="14"/>
        <v>4.967741935483871</v>
      </c>
      <c r="H147" s="11">
        <f>G147/0.93</f>
        <v>5.3416579951439473</v>
      </c>
    </row>
    <row r="148" spans="1:8" ht="15.75" thickBot="1" x14ac:dyDescent="0.3">
      <c r="A148" s="9" t="s">
        <v>361</v>
      </c>
      <c r="B148" s="16">
        <v>50</v>
      </c>
      <c r="C148" s="16" t="s">
        <v>46</v>
      </c>
      <c r="D148" s="104">
        <v>5.49</v>
      </c>
      <c r="E148" s="17">
        <v>5.9</v>
      </c>
      <c r="F148" s="17">
        <v>6.34</v>
      </c>
      <c r="G148" s="11">
        <f t="shared" si="14"/>
        <v>6.8172043010752681</v>
      </c>
      <c r="H148" s="11">
        <f>G148/0.93</f>
        <v>7.3303272054572775</v>
      </c>
    </row>
    <row r="149" spans="1:8" ht="15.75" thickBot="1" x14ac:dyDescent="0.3">
      <c r="A149" s="9" t="s">
        <v>362</v>
      </c>
      <c r="B149" s="16">
        <v>63</v>
      </c>
      <c r="C149" s="16" t="s">
        <v>47</v>
      </c>
      <c r="D149" s="104">
        <v>7.38</v>
      </c>
      <c r="E149" s="17">
        <v>7.94</v>
      </c>
      <c r="F149" s="17">
        <v>8.5299999999999994</v>
      </c>
      <c r="G149" s="11">
        <f t="shared" si="14"/>
        <v>9.1720430107526862</v>
      </c>
      <c r="H149" s="11">
        <f>G149/0.93</f>
        <v>9.8624118395190177</v>
      </c>
    </row>
    <row r="150" spans="1:8" x14ac:dyDescent="0.25">
      <c r="A150" s="35"/>
      <c r="B150" s="43"/>
      <c r="C150" s="43"/>
      <c r="D150" s="112"/>
      <c r="E150" s="44"/>
      <c r="F150" s="44"/>
    </row>
    <row r="151" spans="1:8" x14ac:dyDescent="0.25">
      <c r="A151" s="5" t="s">
        <v>370</v>
      </c>
    </row>
    <row r="152" spans="1:8" ht="30.75" thickBot="1" x14ac:dyDescent="0.3">
      <c r="A152" s="6" t="s">
        <v>0</v>
      </c>
      <c r="B152" s="30" t="s">
        <v>1</v>
      </c>
      <c r="C152" s="30" t="s">
        <v>40</v>
      </c>
      <c r="D152" s="31" t="s">
        <v>470</v>
      </c>
      <c r="E152" s="31" t="s">
        <v>3</v>
      </c>
      <c r="F152" s="31" t="s">
        <v>4</v>
      </c>
      <c r="G152" s="8" t="s">
        <v>471</v>
      </c>
      <c r="H152" s="8" t="s">
        <v>472</v>
      </c>
    </row>
    <row r="153" spans="1:8" ht="15.75" thickBot="1" x14ac:dyDescent="0.3">
      <c r="A153" s="9" t="s">
        <v>48</v>
      </c>
      <c r="B153" s="16">
        <v>16</v>
      </c>
      <c r="C153" s="16" t="s">
        <v>41</v>
      </c>
      <c r="D153" s="104">
        <v>1.05</v>
      </c>
      <c r="E153" s="17">
        <v>1.1299999999999999</v>
      </c>
      <c r="F153" s="17">
        <v>1.22</v>
      </c>
      <c r="G153" s="11">
        <f>F153/0.93</f>
        <v>1.3118279569892473</v>
      </c>
      <c r="H153" s="11">
        <f>G153/0.93</f>
        <v>1.4105676956873625</v>
      </c>
    </row>
    <row r="154" spans="1:8" ht="15.75" thickBot="1" x14ac:dyDescent="0.3">
      <c r="A154" s="9" t="s">
        <v>49</v>
      </c>
      <c r="B154" s="16">
        <v>20</v>
      </c>
      <c r="C154" s="16" t="s">
        <v>42</v>
      </c>
      <c r="D154" s="104">
        <v>1.41</v>
      </c>
      <c r="E154" s="17">
        <v>1.52</v>
      </c>
      <c r="F154" s="17">
        <v>1.63</v>
      </c>
      <c r="G154" s="11">
        <f t="shared" ref="G154:G159" si="15">F154/0.93</f>
        <v>1.7526881720430105</v>
      </c>
      <c r="H154" s="11">
        <f>G154/0.93</f>
        <v>1.8846109376806564</v>
      </c>
    </row>
    <row r="155" spans="1:8" s="45" customFormat="1" ht="15.75" thickBot="1" x14ac:dyDescent="0.3">
      <c r="A155" s="9" t="s">
        <v>50</v>
      </c>
      <c r="B155" s="16">
        <v>25</v>
      </c>
      <c r="C155" s="16" t="s">
        <v>43</v>
      </c>
      <c r="D155" s="104">
        <v>1.91</v>
      </c>
      <c r="E155" s="17">
        <v>2.0499999999999998</v>
      </c>
      <c r="F155" s="17">
        <v>2.2000000000000002</v>
      </c>
      <c r="G155" s="11">
        <f t="shared" si="15"/>
        <v>2.3655913978494625</v>
      </c>
      <c r="H155" s="11">
        <f>G155/0.93</f>
        <v>2.5436466643542608</v>
      </c>
    </row>
    <row r="156" spans="1:8" ht="15.75" thickBot="1" x14ac:dyDescent="0.3">
      <c r="A156" s="9" t="s">
        <v>51</v>
      </c>
      <c r="B156" s="16">
        <v>32</v>
      </c>
      <c r="C156" s="16" t="s">
        <v>44</v>
      </c>
      <c r="D156" s="104">
        <v>2.68</v>
      </c>
      <c r="E156" s="17">
        <v>2.88</v>
      </c>
      <c r="F156" s="17">
        <v>3.1</v>
      </c>
      <c r="G156" s="11">
        <f t="shared" si="15"/>
        <v>3.333333333333333</v>
      </c>
      <c r="H156" s="11">
        <f>G156/0.93</f>
        <v>3.5842293906810032</v>
      </c>
    </row>
    <row r="157" spans="1:8" ht="15.75" thickBot="1" x14ac:dyDescent="0.3">
      <c r="A157" s="9" t="s">
        <v>52</v>
      </c>
      <c r="B157" s="16">
        <v>40</v>
      </c>
      <c r="C157" s="16" t="s">
        <v>45</v>
      </c>
      <c r="D157" s="104">
        <v>4</v>
      </c>
      <c r="E157" s="17">
        <v>4.3</v>
      </c>
      <c r="F157" s="17">
        <v>4.62</v>
      </c>
      <c r="G157" s="11">
        <f t="shared" si="15"/>
        <v>4.967741935483871</v>
      </c>
      <c r="H157" s="11">
        <f>G157/0.93</f>
        <v>5.3416579951439473</v>
      </c>
    </row>
    <row r="158" spans="1:8" ht="15.75" thickBot="1" x14ac:dyDescent="0.3">
      <c r="A158" s="9" t="s">
        <v>53</v>
      </c>
      <c r="B158" s="16">
        <v>50</v>
      </c>
      <c r="C158" s="16" t="s">
        <v>46</v>
      </c>
      <c r="D158" s="104">
        <v>5.49</v>
      </c>
      <c r="E158" s="17">
        <v>5.9</v>
      </c>
      <c r="F158" s="17">
        <v>6.34</v>
      </c>
      <c r="G158" s="11">
        <f t="shared" si="15"/>
        <v>6.8172043010752681</v>
      </c>
      <c r="H158" s="11">
        <f>G158/0.93</f>
        <v>7.3303272054572775</v>
      </c>
    </row>
    <row r="159" spans="1:8" ht="15.75" thickBot="1" x14ac:dyDescent="0.3">
      <c r="A159" s="9" t="s">
        <v>54</v>
      </c>
      <c r="B159" s="16">
        <v>63</v>
      </c>
      <c r="C159" s="16" t="s">
        <v>47</v>
      </c>
      <c r="D159" s="104">
        <v>7.38</v>
      </c>
      <c r="E159" s="17">
        <v>7.94</v>
      </c>
      <c r="F159" s="17">
        <v>8.5299999999999994</v>
      </c>
      <c r="G159" s="11">
        <f t="shared" si="15"/>
        <v>9.1720430107526862</v>
      </c>
      <c r="H159" s="11">
        <f>G159/0.93</f>
        <v>9.8624118395190177</v>
      </c>
    </row>
    <row r="160" spans="1:8" x14ac:dyDescent="0.25">
      <c r="A160" s="35"/>
      <c r="B160" s="43"/>
      <c r="C160" s="43"/>
      <c r="D160" s="112"/>
      <c r="E160" s="44"/>
      <c r="F160" s="44"/>
    </row>
    <row r="161" spans="1:8" x14ac:dyDescent="0.25">
      <c r="A161" s="5" t="s">
        <v>371</v>
      </c>
    </row>
    <row r="162" spans="1:8" ht="30.75" thickBot="1" x14ac:dyDescent="0.3">
      <c r="A162" s="6" t="s">
        <v>0</v>
      </c>
      <c r="B162" s="30" t="s">
        <v>1</v>
      </c>
      <c r="C162" s="30" t="s">
        <v>40</v>
      </c>
      <c r="D162" s="31" t="s">
        <v>470</v>
      </c>
      <c r="E162" s="31" t="s">
        <v>3</v>
      </c>
      <c r="F162" s="31" t="s">
        <v>4</v>
      </c>
      <c r="G162" s="8" t="s">
        <v>471</v>
      </c>
      <c r="H162" s="8" t="s">
        <v>472</v>
      </c>
    </row>
    <row r="163" spans="1:8" ht="15.75" thickBot="1" x14ac:dyDescent="0.3">
      <c r="A163" s="9" t="s">
        <v>55</v>
      </c>
      <c r="B163" s="16">
        <v>16</v>
      </c>
      <c r="C163" s="16" t="s">
        <v>41</v>
      </c>
      <c r="D163" s="104">
        <v>1.05</v>
      </c>
      <c r="E163" s="17">
        <v>1.1299999999999999</v>
      </c>
      <c r="F163" s="17">
        <v>1.22</v>
      </c>
      <c r="G163" s="11">
        <f>F163/0.93</f>
        <v>1.3118279569892473</v>
      </c>
      <c r="H163" s="11">
        <f>G163/0.93</f>
        <v>1.4105676956873625</v>
      </c>
    </row>
    <row r="164" spans="1:8" ht="15.75" thickBot="1" x14ac:dyDescent="0.3">
      <c r="A164" s="9" t="s">
        <v>56</v>
      </c>
      <c r="B164" s="16">
        <v>20</v>
      </c>
      <c r="C164" s="16" t="s">
        <v>42</v>
      </c>
      <c r="D164" s="104">
        <v>1.41</v>
      </c>
      <c r="E164" s="17">
        <v>1.52</v>
      </c>
      <c r="F164" s="17">
        <v>1.63</v>
      </c>
      <c r="G164" s="11">
        <f t="shared" ref="G164:G169" si="16">F164/0.93</f>
        <v>1.7526881720430105</v>
      </c>
      <c r="H164" s="11">
        <f>G164/0.93</f>
        <v>1.8846109376806564</v>
      </c>
    </row>
    <row r="165" spans="1:8" ht="15.75" thickBot="1" x14ac:dyDescent="0.3">
      <c r="A165" s="9" t="s">
        <v>57</v>
      </c>
      <c r="B165" s="16">
        <v>25</v>
      </c>
      <c r="C165" s="16" t="s">
        <v>43</v>
      </c>
      <c r="D165" s="104">
        <v>1.91</v>
      </c>
      <c r="E165" s="17">
        <v>2.0499999999999998</v>
      </c>
      <c r="F165" s="17">
        <v>2.2000000000000002</v>
      </c>
      <c r="G165" s="11">
        <f t="shared" si="16"/>
        <v>2.3655913978494625</v>
      </c>
      <c r="H165" s="11">
        <f>G165/0.93</f>
        <v>2.5436466643542608</v>
      </c>
    </row>
    <row r="166" spans="1:8" ht="15.75" thickBot="1" x14ac:dyDescent="0.3">
      <c r="A166" s="9" t="s">
        <v>58</v>
      </c>
      <c r="B166" s="16">
        <v>32</v>
      </c>
      <c r="C166" s="16" t="s">
        <v>44</v>
      </c>
      <c r="D166" s="104">
        <v>2.68</v>
      </c>
      <c r="E166" s="17">
        <v>2.88</v>
      </c>
      <c r="F166" s="17">
        <v>3.1</v>
      </c>
      <c r="G166" s="11">
        <f t="shared" si="16"/>
        <v>3.333333333333333</v>
      </c>
      <c r="H166" s="11">
        <f>G166/0.93</f>
        <v>3.5842293906810032</v>
      </c>
    </row>
    <row r="167" spans="1:8" ht="15.75" thickBot="1" x14ac:dyDescent="0.3">
      <c r="A167" s="9" t="s">
        <v>59</v>
      </c>
      <c r="B167" s="16">
        <v>40</v>
      </c>
      <c r="C167" s="16" t="s">
        <v>45</v>
      </c>
      <c r="D167" s="104">
        <v>4</v>
      </c>
      <c r="E167" s="17">
        <v>4.3</v>
      </c>
      <c r="F167" s="17">
        <v>4.62</v>
      </c>
      <c r="G167" s="11">
        <f t="shared" si="16"/>
        <v>4.967741935483871</v>
      </c>
      <c r="H167" s="11">
        <f>G167/0.93</f>
        <v>5.3416579951439473</v>
      </c>
    </row>
    <row r="168" spans="1:8" ht="15.75" thickBot="1" x14ac:dyDescent="0.3">
      <c r="A168" s="9" t="s">
        <v>60</v>
      </c>
      <c r="B168" s="16">
        <v>50</v>
      </c>
      <c r="C168" s="16" t="s">
        <v>46</v>
      </c>
      <c r="D168" s="104">
        <v>5.49</v>
      </c>
      <c r="E168" s="17">
        <v>5.9</v>
      </c>
      <c r="F168" s="17">
        <v>6.34</v>
      </c>
      <c r="G168" s="11">
        <f t="shared" si="16"/>
        <v>6.8172043010752681</v>
      </c>
      <c r="H168" s="11">
        <f>G168/0.93</f>
        <v>7.3303272054572775</v>
      </c>
    </row>
    <row r="169" spans="1:8" ht="15.75" thickBot="1" x14ac:dyDescent="0.3">
      <c r="A169" s="9" t="s">
        <v>61</v>
      </c>
      <c r="B169" s="16">
        <v>63</v>
      </c>
      <c r="C169" s="16" t="s">
        <v>47</v>
      </c>
      <c r="D169" s="104">
        <v>7.38</v>
      </c>
      <c r="E169" s="17">
        <v>7.94</v>
      </c>
      <c r="F169" s="17">
        <v>8.5299999999999994</v>
      </c>
      <c r="G169" s="11">
        <f t="shared" si="16"/>
        <v>9.1720430107526862</v>
      </c>
      <c r="H169" s="11">
        <f>G169/0.93</f>
        <v>9.8624118395190177</v>
      </c>
    </row>
    <row r="171" spans="1:8" s="45" customFormat="1" x14ac:dyDescent="0.25">
      <c r="A171" s="5" t="s">
        <v>439</v>
      </c>
      <c r="B171" s="3"/>
      <c r="C171" s="2"/>
      <c r="D171" s="114"/>
      <c r="E171" s="4"/>
      <c r="F171" s="4"/>
      <c r="G171" s="114"/>
      <c r="H171" s="114"/>
    </row>
    <row r="172" spans="1:8" ht="30.75" thickBot="1" x14ac:dyDescent="0.3">
      <c r="A172" s="6" t="s">
        <v>0</v>
      </c>
      <c r="B172" s="30" t="s">
        <v>1</v>
      </c>
      <c r="C172" s="30" t="s">
        <v>40</v>
      </c>
      <c r="D172" s="31" t="s">
        <v>470</v>
      </c>
      <c r="E172" s="31" t="s">
        <v>3</v>
      </c>
      <c r="F172" s="31" t="s">
        <v>4</v>
      </c>
      <c r="G172" s="8" t="s">
        <v>471</v>
      </c>
      <c r="H172" s="8" t="s">
        <v>472</v>
      </c>
    </row>
    <row r="173" spans="1:8" ht="15.75" thickBot="1" x14ac:dyDescent="0.3">
      <c r="A173" s="60" t="s">
        <v>440</v>
      </c>
      <c r="B173" s="61">
        <v>16</v>
      </c>
      <c r="C173" s="61" t="s">
        <v>41</v>
      </c>
      <c r="D173" s="104" t="e">
        <f>+C173/0.93</f>
        <v>#VALUE!</v>
      </c>
      <c r="E173" s="104">
        <v>1.0290206960342234</v>
      </c>
      <c r="F173" s="64">
        <f t="shared" ref="F173:F175" si="17">+E173/0.93</f>
        <v>1.1064738667034659</v>
      </c>
      <c r="G173" s="11">
        <f>F173/0.93</f>
        <v>1.1897568459177053</v>
      </c>
      <c r="H173" s="11">
        <f>G173/0.93</f>
        <v>1.2793084364706508</v>
      </c>
    </row>
    <row r="174" spans="1:8" ht="15.75" thickBot="1" x14ac:dyDescent="0.3">
      <c r="A174" s="60" t="s">
        <v>441</v>
      </c>
      <c r="B174" s="61">
        <v>20</v>
      </c>
      <c r="C174" s="61" t="s">
        <v>42</v>
      </c>
      <c r="D174" s="104" t="e">
        <f>+C174/0.93</f>
        <v>#VALUE!</v>
      </c>
      <c r="E174" s="104">
        <v>1.3643195745172849</v>
      </c>
      <c r="F174" s="64">
        <f t="shared" si="17"/>
        <v>1.4670102951798762</v>
      </c>
      <c r="G174" s="11">
        <f t="shared" ref="G174:G175" si="18">F174/0.93</f>
        <v>1.5774304249245981</v>
      </c>
      <c r="H174" s="11">
        <f>G174/0.93</f>
        <v>1.6961617472307504</v>
      </c>
    </row>
    <row r="175" spans="1:8" ht="15.75" thickBot="1" x14ac:dyDescent="0.3">
      <c r="A175" s="60" t="s">
        <v>442</v>
      </c>
      <c r="B175" s="61">
        <v>25</v>
      </c>
      <c r="C175" s="61" t="s">
        <v>43</v>
      </c>
      <c r="D175" s="104" t="e">
        <f>+C175/0.93</f>
        <v>#VALUE!</v>
      </c>
      <c r="E175" s="104">
        <v>1.9308590588507337</v>
      </c>
      <c r="F175" s="64">
        <f t="shared" si="17"/>
        <v>2.0761925363986382</v>
      </c>
      <c r="G175" s="11">
        <f t="shared" si="18"/>
        <v>2.2324650929017613</v>
      </c>
      <c r="H175" s="11">
        <f>G175/0.93</f>
        <v>2.4005000998943671</v>
      </c>
    </row>
    <row r="176" spans="1:8" x14ac:dyDescent="0.25">
      <c r="A176" s="35"/>
      <c r="B176" s="43"/>
      <c r="C176" s="43"/>
      <c r="D176" s="112"/>
      <c r="E176" s="44"/>
      <c r="F176" s="44"/>
    </row>
    <row r="177" spans="1:8" x14ac:dyDescent="0.25">
      <c r="A177" s="5" t="s">
        <v>434</v>
      </c>
    </row>
    <row r="178" spans="1:8" ht="30.75" thickBot="1" x14ac:dyDescent="0.3">
      <c r="A178" s="6" t="s">
        <v>0</v>
      </c>
      <c r="B178" s="30" t="s">
        <v>1</v>
      </c>
      <c r="C178" s="30" t="s">
        <v>40</v>
      </c>
      <c r="D178" s="31" t="s">
        <v>470</v>
      </c>
      <c r="E178" s="31" t="s">
        <v>3</v>
      </c>
      <c r="F178" s="31" t="s">
        <v>4</v>
      </c>
      <c r="G178" s="8" t="s">
        <v>471</v>
      </c>
      <c r="H178" s="8" t="s">
        <v>472</v>
      </c>
    </row>
    <row r="179" spans="1:8" ht="15.75" thickBot="1" x14ac:dyDescent="0.3">
      <c r="A179" s="9" t="s">
        <v>65</v>
      </c>
      <c r="B179" s="16">
        <v>40</v>
      </c>
      <c r="C179" s="16" t="s">
        <v>45</v>
      </c>
      <c r="D179" s="104">
        <v>2.38</v>
      </c>
      <c r="E179" s="17">
        <v>2.5499999999999998</v>
      </c>
      <c r="F179" s="17">
        <v>2.75</v>
      </c>
      <c r="G179" s="11">
        <f>F179/0.93</f>
        <v>2.956989247311828</v>
      </c>
      <c r="H179" s="11">
        <f>G179/0.93</f>
        <v>3.1795583304428257</v>
      </c>
    </row>
    <row r="180" spans="1:8" ht="15.75" thickBot="1" x14ac:dyDescent="0.3">
      <c r="A180" s="9" t="s">
        <v>66</v>
      </c>
      <c r="B180" s="16">
        <v>50</v>
      </c>
      <c r="C180" s="16" t="s">
        <v>64</v>
      </c>
      <c r="D180" s="104">
        <v>3</v>
      </c>
      <c r="E180" s="17">
        <v>3.22</v>
      </c>
      <c r="F180" s="17">
        <v>3.47</v>
      </c>
      <c r="G180" s="11">
        <f>F180/0.93</f>
        <v>3.7311827956989245</v>
      </c>
      <c r="H180" s="11">
        <f>G180/0.93</f>
        <v>4.0120245115042197</v>
      </c>
    </row>
    <row r="182" spans="1:8" x14ac:dyDescent="0.25">
      <c r="A182" s="5" t="s">
        <v>435</v>
      </c>
    </row>
    <row r="183" spans="1:8" ht="30.75" thickBot="1" x14ac:dyDescent="0.3">
      <c r="A183" s="6" t="s">
        <v>0</v>
      </c>
      <c r="B183" s="30" t="s">
        <v>1</v>
      </c>
      <c r="C183" s="30" t="s">
        <v>40</v>
      </c>
      <c r="D183" s="31" t="s">
        <v>470</v>
      </c>
      <c r="E183" s="31" t="s">
        <v>3</v>
      </c>
      <c r="F183" s="31" t="s">
        <v>4</v>
      </c>
      <c r="G183" s="8" t="s">
        <v>471</v>
      </c>
      <c r="H183" s="8" t="s">
        <v>472</v>
      </c>
    </row>
    <row r="184" spans="1:8" ht="15.75" thickBot="1" x14ac:dyDescent="0.3">
      <c r="A184" s="9" t="s">
        <v>62</v>
      </c>
      <c r="B184" s="16">
        <v>40</v>
      </c>
      <c r="C184" s="16" t="s">
        <v>45</v>
      </c>
      <c r="D184" s="104">
        <v>2.38</v>
      </c>
      <c r="E184" s="17">
        <v>2.5499999999999998</v>
      </c>
      <c r="F184" s="17">
        <v>2.75</v>
      </c>
      <c r="G184" s="11">
        <f>F184/0.93</f>
        <v>2.956989247311828</v>
      </c>
      <c r="H184" s="11">
        <f>G184/0.93</f>
        <v>3.1795583304428257</v>
      </c>
    </row>
    <row r="185" spans="1:8" ht="15.75" thickBot="1" x14ac:dyDescent="0.3">
      <c r="A185" s="9" t="s">
        <v>63</v>
      </c>
      <c r="B185" s="16">
        <v>50</v>
      </c>
      <c r="C185" s="16" t="s">
        <v>64</v>
      </c>
      <c r="D185" s="104">
        <v>3</v>
      </c>
      <c r="E185" s="17">
        <v>3.22</v>
      </c>
      <c r="F185" s="17">
        <v>3.47</v>
      </c>
      <c r="G185" s="11">
        <f>F185/0.93</f>
        <v>3.7311827956989245</v>
      </c>
      <c r="H185" s="11">
        <f>G185/0.93</f>
        <v>4.0120245115042197</v>
      </c>
    </row>
    <row r="187" spans="1:8" x14ac:dyDescent="0.25">
      <c r="A187" s="5" t="s">
        <v>67</v>
      </c>
    </row>
    <row r="188" spans="1:8" ht="15.75" thickBot="1" x14ac:dyDescent="0.3">
      <c r="A188" s="6" t="s">
        <v>0</v>
      </c>
      <c r="B188" s="30" t="s">
        <v>1</v>
      </c>
      <c r="C188" s="30" t="s">
        <v>68</v>
      </c>
      <c r="D188" s="31" t="s">
        <v>470</v>
      </c>
      <c r="E188" s="31" t="s">
        <v>3</v>
      </c>
      <c r="F188" s="31" t="s">
        <v>4</v>
      </c>
      <c r="G188" s="8" t="s">
        <v>471</v>
      </c>
      <c r="H188" s="8" t="s">
        <v>472</v>
      </c>
    </row>
    <row r="189" spans="1:8" ht="15.75" thickBot="1" x14ac:dyDescent="0.3">
      <c r="A189" s="9" t="s">
        <v>69</v>
      </c>
      <c r="B189" s="16">
        <v>16</v>
      </c>
      <c r="C189" s="16">
        <v>19</v>
      </c>
      <c r="D189" s="104">
        <v>0.59</v>
      </c>
      <c r="E189" s="17">
        <v>0.63</v>
      </c>
      <c r="F189" s="17">
        <v>0.68</v>
      </c>
      <c r="G189" s="11">
        <f>F189/0.93</f>
        <v>0.73118279569892475</v>
      </c>
      <c r="H189" s="11">
        <f>G189/0.93</f>
        <v>0.78621805989131688</v>
      </c>
    </row>
    <row r="190" spans="1:8" ht="15.75" thickBot="1" x14ac:dyDescent="0.3">
      <c r="A190" s="9" t="s">
        <v>70</v>
      </c>
      <c r="B190" s="16">
        <v>20</v>
      </c>
      <c r="C190" s="16">
        <v>19</v>
      </c>
      <c r="D190" s="104">
        <v>0.61</v>
      </c>
      <c r="E190" s="17">
        <v>0.66</v>
      </c>
      <c r="F190" s="17">
        <v>0.71</v>
      </c>
      <c r="G190" s="11">
        <f>F190/0.93</f>
        <v>0.76344086021505364</v>
      </c>
      <c r="H190" s="11">
        <f>G190/0.93</f>
        <v>0.8209041507688748</v>
      </c>
    </row>
    <row r="191" spans="1:8" ht="15.75" thickBot="1" x14ac:dyDescent="0.3">
      <c r="A191" s="9" t="s">
        <v>71</v>
      </c>
      <c r="B191" s="16">
        <v>25</v>
      </c>
      <c r="C191" s="16">
        <v>19</v>
      </c>
      <c r="D191" s="104">
        <v>0.67</v>
      </c>
      <c r="E191" s="17">
        <v>0.72</v>
      </c>
      <c r="F191" s="17">
        <v>0.77</v>
      </c>
      <c r="G191" s="11">
        <f t="shared" ref="G191:G195" si="19">F191/0.93</f>
        <v>0.82795698924731176</v>
      </c>
      <c r="H191" s="11">
        <f>G191/0.93</f>
        <v>0.89027633252399108</v>
      </c>
    </row>
    <row r="192" spans="1:8" ht="15.75" thickBot="1" x14ac:dyDescent="0.3">
      <c r="A192" s="9" t="s">
        <v>72</v>
      </c>
      <c r="B192" s="16">
        <v>32</v>
      </c>
      <c r="C192" s="16">
        <v>10</v>
      </c>
      <c r="D192" s="104">
        <v>0.69</v>
      </c>
      <c r="E192" s="17">
        <v>0.75</v>
      </c>
      <c r="F192" s="17">
        <v>0.8</v>
      </c>
      <c r="G192" s="11">
        <f t="shared" si="19"/>
        <v>0.86021505376344087</v>
      </c>
      <c r="H192" s="11">
        <f>G192/0.93</f>
        <v>0.92496242340154933</v>
      </c>
    </row>
    <row r="193" spans="1:8" ht="15.75" thickBot="1" x14ac:dyDescent="0.3">
      <c r="A193" s="9" t="s">
        <v>73</v>
      </c>
      <c r="B193" s="16">
        <v>40</v>
      </c>
      <c r="C193" s="16">
        <v>10</v>
      </c>
      <c r="D193" s="104">
        <v>1.61</v>
      </c>
      <c r="E193" s="17">
        <v>1.73</v>
      </c>
      <c r="F193" s="17">
        <v>1.86</v>
      </c>
      <c r="G193" s="11">
        <f t="shared" si="19"/>
        <v>2</v>
      </c>
      <c r="H193" s="11">
        <f>G193/0.93</f>
        <v>2.150537634408602</v>
      </c>
    </row>
    <row r="194" spans="1:8" ht="15.75" thickBot="1" x14ac:dyDescent="0.3">
      <c r="A194" s="9" t="s">
        <v>74</v>
      </c>
      <c r="B194" s="16">
        <v>50</v>
      </c>
      <c r="C194" s="16">
        <v>5</v>
      </c>
      <c r="D194" s="104">
        <v>2.25</v>
      </c>
      <c r="E194" s="17">
        <v>2.42</v>
      </c>
      <c r="F194" s="17">
        <v>2.6</v>
      </c>
      <c r="G194" s="11">
        <f t="shared" si="19"/>
        <v>2.7956989247311825</v>
      </c>
      <c r="H194" s="11">
        <f>G194/0.93</f>
        <v>3.006127876055035</v>
      </c>
    </row>
    <row r="195" spans="1:8" ht="15.75" thickBot="1" x14ac:dyDescent="0.3">
      <c r="A195" s="9" t="s">
        <v>75</v>
      </c>
      <c r="B195" s="16">
        <v>63</v>
      </c>
      <c r="C195" s="16">
        <v>5</v>
      </c>
      <c r="D195" s="104">
        <v>2.5499999999999998</v>
      </c>
      <c r="E195" s="17">
        <v>2.75</v>
      </c>
      <c r="F195" s="17">
        <v>2.95</v>
      </c>
      <c r="G195" s="11">
        <f t="shared" si="19"/>
        <v>3.172043010752688</v>
      </c>
      <c r="H195" s="11">
        <f>G195/0.93</f>
        <v>3.410798936293213</v>
      </c>
    </row>
    <row r="197" spans="1:8" x14ac:dyDescent="0.25">
      <c r="A197" s="5" t="s">
        <v>76</v>
      </c>
    </row>
    <row r="198" spans="1:8" ht="15.75" thickBot="1" x14ac:dyDescent="0.3">
      <c r="A198" s="6" t="s">
        <v>0</v>
      </c>
      <c r="B198" s="30" t="s">
        <v>1</v>
      </c>
      <c r="C198" s="30" t="s">
        <v>68</v>
      </c>
      <c r="D198" s="31" t="s">
        <v>470</v>
      </c>
      <c r="E198" s="31" t="s">
        <v>3</v>
      </c>
      <c r="F198" s="31" t="s">
        <v>4</v>
      </c>
      <c r="G198" s="8" t="s">
        <v>471</v>
      </c>
      <c r="H198" s="8" t="s">
        <v>472</v>
      </c>
    </row>
    <row r="199" spans="1:8" ht="15.75" thickBot="1" x14ac:dyDescent="0.3">
      <c r="A199" s="9" t="s">
        <v>77</v>
      </c>
      <c r="B199" s="16">
        <v>16</v>
      </c>
      <c r="C199" s="51">
        <v>19</v>
      </c>
      <c r="D199" s="104">
        <v>0.59</v>
      </c>
      <c r="E199" s="17">
        <v>0.63</v>
      </c>
      <c r="F199" s="17">
        <v>0.68</v>
      </c>
      <c r="G199" s="11">
        <f>F199/0.93</f>
        <v>0.73118279569892475</v>
      </c>
      <c r="H199" s="11">
        <f>G199/0.93</f>
        <v>0.78621805989131688</v>
      </c>
    </row>
    <row r="200" spans="1:8" ht="15.75" thickBot="1" x14ac:dyDescent="0.3">
      <c r="A200" s="9" t="s">
        <v>78</v>
      </c>
      <c r="B200" s="16">
        <v>20</v>
      </c>
      <c r="C200" s="51">
        <v>19</v>
      </c>
      <c r="D200" s="104">
        <v>0.61</v>
      </c>
      <c r="E200" s="17">
        <v>0.66</v>
      </c>
      <c r="F200" s="17">
        <v>0.71</v>
      </c>
      <c r="G200" s="11">
        <f>F200/0.93</f>
        <v>0.76344086021505364</v>
      </c>
      <c r="H200" s="11">
        <f>G200/0.93</f>
        <v>0.8209041507688748</v>
      </c>
    </row>
    <row r="201" spans="1:8" ht="15.75" thickBot="1" x14ac:dyDescent="0.3">
      <c r="A201" s="9" t="s">
        <v>79</v>
      </c>
      <c r="B201" s="16">
        <v>25</v>
      </c>
      <c r="C201" s="51">
        <v>19</v>
      </c>
      <c r="D201" s="104">
        <v>0.67</v>
      </c>
      <c r="E201" s="17">
        <v>0.72</v>
      </c>
      <c r="F201" s="17">
        <v>0.77</v>
      </c>
      <c r="G201" s="11">
        <f t="shared" ref="G201:G205" si="20">F201/0.93</f>
        <v>0.82795698924731176</v>
      </c>
      <c r="H201" s="11">
        <f>G201/0.93</f>
        <v>0.89027633252399108</v>
      </c>
    </row>
    <row r="202" spans="1:8" ht="15.75" thickBot="1" x14ac:dyDescent="0.3">
      <c r="A202" s="9" t="s">
        <v>80</v>
      </c>
      <c r="B202" s="16">
        <v>32</v>
      </c>
      <c r="C202" s="51">
        <v>10</v>
      </c>
      <c r="D202" s="104">
        <v>0.69</v>
      </c>
      <c r="E202" s="17">
        <v>0.75</v>
      </c>
      <c r="F202" s="17">
        <v>0.8</v>
      </c>
      <c r="G202" s="11">
        <f t="shared" si="20"/>
        <v>0.86021505376344087</v>
      </c>
      <c r="H202" s="11">
        <f>G202/0.93</f>
        <v>0.92496242340154933</v>
      </c>
    </row>
    <row r="203" spans="1:8" ht="15.75" thickBot="1" x14ac:dyDescent="0.3">
      <c r="A203" s="9" t="s">
        <v>81</v>
      </c>
      <c r="B203" s="16">
        <v>40</v>
      </c>
      <c r="C203" s="51">
        <v>10</v>
      </c>
      <c r="D203" s="104">
        <v>1.61</v>
      </c>
      <c r="E203" s="17">
        <v>1.73</v>
      </c>
      <c r="F203" s="17">
        <v>1.86</v>
      </c>
      <c r="G203" s="11">
        <f t="shared" si="20"/>
        <v>2</v>
      </c>
      <c r="H203" s="11">
        <f>G203/0.93</f>
        <v>2.150537634408602</v>
      </c>
    </row>
    <row r="204" spans="1:8" ht="15.75" thickBot="1" x14ac:dyDescent="0.3">
      <c r="A204" s="9" t="s">
        <v>82</v>
      </c>
      <c r="B204" s="16">
        <v>50</v>
      </c>
      <c r="C204" s="51">
        <v>5</v>
      </c>
      <c r="D204" s="104">
        <v>2.25</v>
      </c>
      <c r="E204" s="17">
        <v>2.42</v>
      </c>
      <c r="F204" s="17">
        <v>2.6</v>
      </c>
      <c r="G204" s="11">
        <f t="shared" si="20"/>
        <v>2.7956989247311825</v>
      </c>
      <c r="H204" s="11">
        <f>G204/0.93</f>
        <v>3.006127876055035</v>
      </c>
    </row>
    <row r="205" spans="1:8" ht="15.75" thickBot="1" x14ac:dyDescent="0.3">
      <c r="A205" s="9" t="s">
        <v>83</v>
      </c>
      <c r="B205" s="16">
        <v>63</v>
      </c>
      <c r="C205" s="51">
        <v>5</v>
      </c>
      <c r="D205" s="104">
        <v>2.5499999999999998</v>
      </c>
      <c r="E205" s="17">
        <v>2.75</v>
      </c>
      <c r="F205" s="17">
        <v>2.95</v>
      </c>
      <c r="G205" s="11">
        <f t="shared" si="20"/>
        <v>3.172043010752688</v>
      </c>
      <c r="H205" s="11">
        <f>G205/0.93</f>
        <v>3.410798936293213</v>
      </c>
    </row>
    <row r="206" spans="1:8" x14ac:dyDescent="0.25">
      <c r="A206" s="32"/>
      <c r="B206" s="33"/>
      <c r="C206" s="33"/>
      <c r="E206" s="34"/>
      <c r="F206" s="34"/>
    </row>
    <row r="207" spans="1:8" x14ac:dyDescent="0.25">
      <c r="A207" s="5" t="s">
        <v>84</v>
      </c>
    </row>
    <row r="208" spans="1:8" ht="15.75" thickBot="1" x14ac:dyDescent="0.3">
      <c r="A208" s="6" t="s">
        <v>0</v>
      </c>
      <c r="B208" s="30" t="s">
        <v>1</v>
      </c>
      <c r="C208" s="30" t="s">
        <v>68</v>
      </c>
      <c r="D208" s="31" t="s">
        <v>470</v>
      </c>
      <c r="E208" s="31" t="s">
        <v>3</v>
      </c>
      <c r="F208" s="31" t="s">
        <v>4</v>
      </c>
      <c r="G208" s="8" t="s">
        <v>471</v>
      </c>
      <c r="H208" s="8" t="s">
        <v>472</v>
      </c>
    </row>
    <row r="209" spans="1:8" ht="15.75" thickBot="1" x14ac:dyDescent="0.3">
      <c r="A209" s="9" t="s">
        <v>85</v>
      </c>
      <c r="B209" s="16">
        <v>16</v>
      </c>
      <c r="C209" s="51">
        <v>19</v>
      </c>
      <c r="D209" s="104">
        <v>0.6</v>
      </c>
      <c r="E209" s="17">
        <v>0.65</v>
      </c>
      <c r="F209" s="17">
        <v>0.7</v>
      </c>
      <c r="G209" s="11">
        <f>F209/0.93</f>
        <v>0.75268817204301064</v>
      </c>
      <c r="H209" s="11">
        <f>G209/0.93</f>
        <v>0.80934212047635545</v>
      </c>
    </row>
    <row r="210" spans="1:8" ht="15.75" thickBot="1" x14ac:dyDescent="0.3">
      <c r="A210" s="9" t="s">
        <v>86</v>
      </c>
      <c r="B210" s="16">
        <v>20</v>
      </c>
      <c r="C210" s="51">
        <v>19</v>
      </c>
      <c r="D210" s="104">
        <v>0.65</v>
      </c>
      <c r="E210" s="17">
        <v>0.69</v>
      </c>
      <c r="F210" s="17">
        <v>0.75</v>
      </c>
      <c r="G210" s="11">
        <f>F210/0.93</f>
        <v>0.80645161290322576</v>
      </c>
      <c r="H210" s="11">
        <f>G210/0.93</f>
        <v>0.86715227193895239</v>
      </c>
    </row>
    <row r="211" spans="1:8" ht="15.75" thickBot="1" x14ac:dyDescent="0.3">
      <c r="A211" s="9" t="s">
        <v>87</v>
      </c>
      <c r="B211" s="16">
        <v>25</v>
      </c>
      <c r="C211" s="51">
        <v>19</v>
      </c>
      <c r="D211" s="104">
        <v>0.73</v>
      </c>
      <c r="E211" s="17">
        <v>0.79</v>
      </c>
      <c r="F211" s="17">
        <v>0.84</v>
      </c>
      <c r="G211" s="11">
        <f t="shared" ref="G211:G215" si="21">F211/0.93</f>
        <v>0.90322580645161277</v>
      </c>
      <c r="H211" s="11">
        <f>G211/0.93</f>
        <v>0.97121054457162659</v>
      </c>
    </row>
    <row r="212" spans="1:8" ht="15.75" thickBot="1" x14ac:dyDescent="0.3">
      <c r="A212" s="9" t="s">
        <v>88</v>
      </c>
      <c r="B212" s="16">
        <v>32</v>
      </c>
      <c r="C212" s="51">
        <v>10</v>
      </c>
      <c r="D212" s="104">
        <v>1.17</v>
      </c>
      <c r="E212" s="17">
        <v>1.26</v>
      </c>
      <c r="F212" s="17">
        <v>1.35</v>
      </c>
      <c r="G212" s="11">
        <f t="shared" si="21"/>
        <v>1.4516129032258065</v>
      </c>
      <c r="H212" s="11">
        <f>G212/0.93</f>
        <v>1.5608740894901145</v>
      </c>
    </row>
    <row r="213" spans="1:8" ht="15.75" thickBot="1" x14ac:dyDescent="0.3">
      <c r="A213" s="9" t="s">
        <v>89</v>
      </c>
      <c r="B213" s="16">
        <v>40</v>
      </c>
      <c r="C213" s="51">
        <v>10</v>
      </c>
      <c r="D213" s="104">
        <v>2.15</v>
      </c>
      <c r="E213" s="17">
        <v>2.31</v>
      </c>
      <c r="F213" s="17">
        <v>2.48</v>
      </c>
      <c r="G213" s="11">
        <f t="shared" si="21"/>
        <v>2.6666666666666665</v>
      </c>
      <c r="H213" s="11">
        <f>G213/0.93</f>
        <v>2.8673835125448024</v>
      </c>
    </row>
    <row r="214" spans="1:8" ht="15.75" thickBot="1" x14ac:dyDescent="0.3">
      <c r="A214" s="9" t="s">
        <v>90</v>
      </c>
      <c r="B214" s="16">
        <v>50</v>
      </c>
      <c r="C214" s="51">
        <v>5</v>
      </c>
      <c r="D214" s="104">
        <v>3.01</v>
      </c>
      <c r="E214" s="17">
        <v>3.24</v>
      </c>
      <c r="F214" s="17">
        <v>3.48</v>
      </c>
      <c r="G214" s="11">
        <f t="shared" si="21"/>
        <v>3.7419354838709675</v>
      </c>
      <c r="H214" s="11">
        <f>G214/0.93</f>
        <v>4.0235865417967389</v>
      </c>
    </row>
    <row r="215" spans="1:8" ht="15.75" thickBot="1" x14ac:dyDescent="0.3">
      <c r="A215" s="9" t="s">
        <v>91</v>
      </c>
      <c r="B215" s="16">
        <v>63</v>
      </c>
      <c r="C215" s="51">
        <v>5</v>
      </c>
      <c r="D215" s="104">
        <v>4.68</v>
      </c>
      <c r="E215" s="17">
        <v>5.03</v>
      </c>
      <c r="F215" s="17">
        <v>5.4</v>
      </c>
      <c r="G215" s="11">
        <f t="shared" si="21"/>
        <v>5.806451612903226</v>
      </c>
      <c r="H215" s="11">
        <f>G215/0.93</f>
        <v>6.2434963579604581</v>
      </c>
    </row>
    <row r="216" spans="1:8" x14ac:dyDescent="0.25">
      <c r="A216" s="35"/>
      <c r="B216" s="36"/>
      <c r="C216" s="36"/>
      <c r="D216" s="112"/>
      <c r="E216" s="37"/>
      <c r="F216" s="37"/>
    </row>
    <row r="217" spans="1:8" x14ac:dyDescent="0.25">
      <c r="A217" s="5" t="s">
        <v>92</v>
      </c>
    </row>
    <row r="218" spans="1:8" ht="30.75" thickBot="1" x14ac:dyDescent="0.3">
      <c r="A218" s="6" t="s">
        <v>0</v>
      </c>
      <c r="B218" s="30" t="s">
        <v>1</v>
      </c>
      <c r="C218" s="30" t="s">
        <v>147</v>
      </c>
      <c r="D218" s="31" t="s">
        <v>470</v>
      </c>
      <c r="E218" s="31" t="s">
        <v>3</v>
      </c>
      <c r="F218" s="31" t="s">
        <v>4</v>
      </c>
      <c r="G218" s="8" t="s">
        <v>471</v>
      </c>
      <c r="H218" s="8" t="s">
        <v>472</v>
      </c>
    </row>
    <row r="219" spans="1:8" ht="15.75" thickBot="1" x14ac:dyDescent="0.3">
      <c r="A219" s="9" t="s">
        <v>93</v>
      </c>
      <c r="B219" s="16">
        <v>16</v>
      </c>
      <c r="C219" s="51">
        <v>19</v>
      </c>
      <c r="D219" s="104">
        <v>0.6</v>
      </c>
      <c r="E219" s="17">
        <v>0.65</v>
      </c>
      <c r="F219" s="17">
        <v>0.7</v>
      </c>
      <c r="G219" s="11">
        <f>F219/0.93</f>
        <v>0.75268817204301064</v>
      </c>
      <c r="H219" s="11">
        <f>G219/0.93</f>
        <v>0.80934212047635545</v>
      </c>
    </row>
    <row r="220" spans="1:8" ht="15.75" thickBot="1" x14ac:dyDescent="0.3">
      <c r="A220" s="9" t="s">
        <v>94</v>
      </c>
      <c r="B220" s="16">
        <v>20</v>
      </c>
      <c r="C220" s="51">
        <v>19</v>
      </c>
      <c r="D220" s="104">
        <v>0.65</v>
      </c>
      <c r="E220" s="17">
        <v>0.69</v>
      </c>
      <c r="F220" s="17">
        <v>0.75</v>
      </c>
      <c r="G220" s="11">
        <f>F220/0.93</f>
        <v>0.80645161290322576</v>
      </c>
      <c r="H220" s="11">
        <f>G220/0.93</f>
        <v>0.86715227193895239</v>
      </c>
    </row>
    <row r="221" spans="1:8" ht="15.75" thickBot="1" x14ac:dyDescent="0.3">
      <c r="A221" s="9" t="s">
        <v>95</v>
      </c>
      <c r="B221" s="16">
        <v>25</v>
      </c>
      <c r="C221" s="51">
        <v>19</v>
      </c>
      <c r="D221" s="104">
        <v>0.73</v>
      </c>
      <c r="E221" s="17">
        <v>0.79</v>
      </c>
      <c r="F221" s="17">
        <v>0.84</v>
      </c>
      <c r="G221" s="11">
        <f t="shared" ref="G221:G225" si="22">F221/0.93</f>
        <v>0.90322580645161277</v>
      </c>
      <c r="H221" s="11">
        <f>G221/0.93</f>
        <v>0.97121054457162659</v>
      </c>
    </row>
    <row r="222" spans="1:8" ht="15.75" thickBot="1" x14ac:dyDescent="0.3">
      <c r="A222" s="9" t="s">
        <v>96</v>
      </c>
      <c r="B222" s="16">
        <v>32</v>
      </c>
      <c r="C222" s="51">
        <v>10</v>
      </c>
      <c r="D222" s="104">
        <v>1.17</v>
      </c>
      <c r="E222" s="17">
        <v>1.26</v>
      </c>
      <c r="F222" s="17">
        <v>1.35</v>
      </c>
      <c r="G222" s="11">
        <f t="shared" si="22"/>
        <v>1.4516129032258065</v>
      </c>
      <c r="H222" s="11">
        <f>G222/0.93</f>
        <v>1.5608740894901145</v>
      </c>
    </row>
    <row r="223" spans="1:8" ht="15.75" thickBot="1" x14ac:dyDescent="0.3">
      <c r="A223" s="9" t="s">
        <v>97</v>
      </c>
      <c r="B223" s="16">
        <v>40</v>
      </c>
      <c r="C223" s="51">
        <v>10</v>
      </c>
      <c r="D223" s="104">
        <v>2.15</v>
      </c>
      <c r="E223" s="17">
        <v>2.31</v>
      </c>
      <c r="F223" s="17">
        <v>2.48</v>
      </c>
      <c r="G223" s="11">
        <f t="shared" si="22"/>
        <v>2.6666666666666665</v>
      </c>
      <c r="H223" s="11">
        <f>G223/0.93</f>
        <v>2.8673835125448024</v>
      </c>
    </row>
    <row r="224" spans="1:8" ht="15.75" thickBot="1" x14ac:dyDescent="0.3">
      <c r="A224" s="9" t="s">
        <v>98</v>
      </c>
      <c r="B224" s="16">
        <v>50</v>
      </c>
      <c r="C224" s="51">
        <v>5</v>
      </c>
      <c r="D224" s="104">
        <v>3.01</v>
      </c>
      <c r="E224" s="17">
        <v>3.24</v>
      </c>
      <c r="F224" s="17">
        <v>3.48</v>
      </c>
      <c r="G224" s="11">
        <f t="shared" si="22"/>
        <v>3.7419354838709675</v>
      </c>
      <c r="H224" s="11">
        <f>G224/0.93</f>
        <v>4.0235865417967389</v>
      </c>
    </row>
    <row r="225" spans="1:8" ht="15.75" thickBot="1" x14ac:dyDescent="0.3">
      <c r="A225" s="9" t="s">
        <v>99</v>
      </c>
      <c r="B225" s="16">
        <v>63</v>
      </c>
      <c r="C225" s="51">
        <v>5</v>
      </c>
      <c r="D225" s="104">
        <v>4.68</v>
      </c>
      <c r="E225" s="17">
        <v>5.03</v>
      </c>
      <c r="F225" s="17">
        <v>5.4</v>
      </c>
      <c r="G225" s="11">
        <f t="shared" si="22"/>
        <v>5.806451612903226</v>
      </c>
      <c r="H225" s="11">
        <f>G225/0.93</f>
        <v>6.2434963579604581</v>
      </c>
    </row>
    <row r="226" spans="1:8" x14ac:dyDescent="0.25">
      <c r="A226" s="38"/>
      <c r="B226" s="33"/>
      <c r="C226" s="33"/>
      <c r="E226" s="39"/>
      <c r="F226" s="39"/>
    </row>
    <row r="227" spans="1:8" x14ac:dyDescent="0.25">
      <c r="A227" s="5" t="s">
        <v>100</v>
      </c>
    </row>
    <row r="228" spans="1:8" ht="30.75" thickBot="1" x14ac:dyDescent="0.3">
      <c r="A228" s="6" t="s">
        <v>0</v>
      </c>
      <c r="B228" s="30" t="s">
        <v>1</v>
      </c>
      <c r="C228" s="30" t="s">
        <v>147</v>
      </c>
      <c r="D228" s="31" t="s">
        <v>470</v>
      </c>
      <c r="E228" s="31" t="s">
        <v>3</v>
      </c>
      <c r="F228" s="31" t="s">
        <v>4</v>
      </c>
      <c r="G228" s="8" t="s">
        <v>471</v>
      </c>
      <c r="H228" s="8" t="s">
        <v>472</v>
      </c>
    </row>
    <row r="229" spans="1:8" ht="15.75" thickBot="1" x14ac:dyDescent="0.3">
      <c r="A229" s="9" t="s">
        <v>101</v>
      </c>
      <c r="B229" s="16">
        <v>16</v>
      </c>
      <c r="C229" s="53">
        <v>20</v>
      </c>
      <c r="D229" s="104">
        <v>3.1</v>
      </c>
      <c r="E229" s="17">
        <v>3.33</v>
      </c>
      <c r="F229" s="17">
        <v>3.58</v>
      </c>
      <c r="G229" s="11">
        <f>F229/0.93</f>
        <v>3.8494623655913975</v>
      </c>
      <c r="H229" s="11">
        <f>G229/0.93</f>
        <v>4.139206844721933</v>
      </c>
    </row>
    <row r="230" spans="1:8" ht="15.75" thickBot="1" x14ac:dyDescent="0.3">
      <c r="A230" s="9" t="s">
        <v>102</v>
      </c>
      <c r="B230" s="16">
        <v>20</v>
      </c>
      <c r="C230" s="53">
        <v>10</v>
      </c>
      <c r="D230" s="104">
        <v>3.67</v>
      </c>
      <c r="E230" s="17">
        <v>3.95</v>
      </c>
      <c r="F230" s="17">
        <v>4.25</v>
      </c>
      <c r="G230" s="11">
        <f>F230/0.93</f>
        <v>4.5698924731182791</v>
      </c>
      <c r="H230" s="11">
        <f>G230/0.93</f>
        <v>4.9138628743207295</v>
      </c>
    </row>
    <row r="231" spans="1:8" ht="15.75" thickBot="1" x14ac:dyDescent="0.3">
      <c r="A231" s="9" t="s">
        <v>103</v>
      </c>
      <c r="B231" s="16">
        <v>25</v>
      </c>
      <c r="C231" s="53">
        <v>10</v>
      </c>
      <c r="D231" s="104">
        <v>3.92</v>
      </c>
      <c r="E231" s="17">
        <v>4.21</v>
      </c>
      <c r="F231" s="17">
        <v>4.53</v>
      </c>
      <c r="G231" s="11">
        <f t="shared" ref="G231:G235" si="23">F231/0.93</f>
        <v>4.870967741935484</v>
      </c>
      <c r="H231" s="11">
        <f>G231/0.93</f>
        <v>5.2375997225112725</v>
      </c>
    </row>
    <row r="232" spans="1:8" ht="15.75" thickBot="1" x14ac:dyDescent="0.3">
      <c r="A232" s="9" t="s">
        <v>104</v>
      </c>
      <c r="B232" s="16">
        <v>32</v>
      </c>
      <c r="C232" s="53">
        <v>5</v>
      </c>
      <c r="D232" s="104">
        <v>4.78</v>
      </c>
      <c r="E232" s="17">
        <v>5.14</v>
      </c>
      <c r="F232" s="17">
        <v>5.53</v>
      </c>
      <c r="G232" s="11">
        <f t="shared" si="23"/>
        <v>5.946236559139785</v>
      </c>
      <c r="H232" s="11">
        <f>G232/0.93</f>
        <v>6.393802751763209</v>
      </c>
    </row>
    <row r="233" spans="1:8" ht="15.75" thickBot="1" x14ac:dyDescent="0.3">
      <c r="A233" s="9" t="s">
        <v>105</v>
      </c>
      <c r="B233" s="16">
        <v>40</v>
      </c>
      <c r="C233" s="53" t="s">
        <v>421</v>
      </c>
      <c r="D233" s="104">
        <v>6.24</v>
      </c>
      <c r="E233" s="17">
        <v>6.71</v>
      </c>
      <c r="F233" s="17">
        <v>7.21</v>
      </c>
      <c r="G233" s="11">
        <f t="shared" si="23"/>
        <v>7.7526881720430101</v>
      </c>
      <c r="H233" s="11">
        <f>G233/0.93</f>
        <v>8.3362238409064613</v>
      </c>
    </row>
    <row r="234" spans="1:8" ht="15.75" thickBot="1" x14ac:dyDescent="0.3">
      <c r="A234" s="9" t="s">
        <v>106</v>
      </c>
      <c r="B234" s="16">
        <v>50</v>
      </c>
      <c r="C234" s="53" t="s">
        <v>421</v>
      </c>
      <c r="D234" s="104">
        <v>9.4499999999999993</v>
      </c>
      <c r="E234" s="17">
        <v>10.16</v>
      </c>
      <c r="F234" s="17">
        <v>10.92</v>
      </c>
      <c r="G234" s="11">
        <f t="shared" si="23"/>
        <v>11.741935483870966</v>
      </c>
      <c r="H234" s="11">
        <f>G234/0.93</f>
        <v>12.625737079431145</v>
      </c>
    </row>
    <row r="235" spans="1:8" ht="15.75" thickBot="1" x14ac:dyDescent="0.3">
      <c r="A235" s="9" t="s">
        <v>107</v>
      </c>
      <c r="B235" s="16">
        <v>63</v>
      </c>
      <c r="C235" s="53" t="s">
        <v>421</v>
      </c>
      <c r="D235" s="104">
        <v>14.66</v>
      </c>
      <c r="E235" s="17">
        <v>15.76</v>
      </c>
      <c r="F235" s="17">
        <v>16.95</v>
      </c>
      <c r="G235" s="11">
        <f t="shared" si="23"/>
        <v>18.2258064516129</v>
      </c>
      <c r="H235" s="11">
        <f>G235/0.93</f>
        <v>19.597641345820321</v>
      </c>
    </row>
    <row r="237" spans="1:8" x14ac:dyDescent="0.25">
      <c r="A237" s="5" t="s">
        <v>108</v>
      </c>
    </row>
    <row r="238" spans="1:8" ht="30.75" thickBot="1" x14ac:dyDescent="0.3">
      <c r="A238" s="6" t="s">
        <v>0</v>
      </c>
      <c r="B238" s="30" t="s">
        <v>1</v>
      </c>
      <c r="C238" s="30" t="s">
        <v>147</v>
      </c>
      <c r="D238" s="31" t="s">
        <v>470</v>
      </c>
      <c r="E238" s="31" t="s">
        <v>3</v>
      </c>
      <c r="F238" s="31" t="s">
        <v>4</v>
      </c>
      <c r="G238" s="8" t="s">
        <v>471</v>
      </c>
      <c r="H238" s="8" t="s">
        <v>472</v>
      </c>
    </row>
    <row r="239" spans="1:8" ht="15.75" thickBot="1" x14ac:dyDescent="0.3">
      <c r="A239" s="9" t="s">
        <v>109</v>
      </c>
      <c r="B239" s="16">
        <v>16</v>
      </c>
      <c r="C239" s="53">
        <v>20</v>
      </c>
      <c r="D239" s="104">
        <v>3.1</v>
      </c>
      <c r="E239" s="17">
        <v>3.33</v>
      </c>
      <c r="F239" s="17">
        <v>3.58</v>
      </c>
      <c r="G239" s="11">
        <f>F239/0.93</f>
        <v>3.8494623655913975</v>
      </c>
      <c r="H239" s="11">
        <f>G239/0.93</f>
        <v>4.139206844721933</v>
      </c>
    </row>
    <row r="240" spans="1:8" ht="15.75" thickBot="1" x14ac:dyDescent="0.3">
      <c r="A240" s="9" t="s">
        <v>110</v>
      </c>
      <c r="B240" s="16">
        <v>20</v>
      </c>
      <c r="C240" s="53">
        <v>10</v>
      </c>
      <c r="D240" s="104">
        <v>3.67</v>
      </c>
      <c r="E240" s="17">
        <v>3.95</v>
      </c>
      <c r="F240" s="17">
        <v>4.25</v>
      </c>
      <c r="G240" s="11">
        <f>F240/0.93</f>
        <v>4.5698924731182791</v>
      </c>
      <c r="H240" s="11">
        <f>G240/0.93</f>
        <v>4.9138628743207295</v>
      </c>
    </row>
    <row r="241" spans="1:8" ht="15.75" thickBot="1" x14ac:dyDescent="0.3">
      <c r="A241" s="9" t="s">
        <v>111</v>
      </c>
      <c r="B241" s="16">
        <v>25</v>
      </c>
      <c r="C241" s="53">
        <v>10</v>
      </c>
      <c r="D241" s="104">
        <v>3.92</v>
      </c>
      <c r="E241" s="17">
        <v>4.21</v>
      </c>
      <c r="F241" s="17">
        <v>4.53</v>
      </c>
      <c r="G241" s="11">
        <f t="shared" ref="G241:G245" si="24">F241/0.93</f>
        <v>4.870967741935484</v>
      </c>
      <c r="H241" s="11">
        <f>G241/0.93</f>
        <v>5.2375997225112725</v>
      </c>
    </row>
    <row r="242" spans="1:8" ht="15.75" thickBot="1" x14ac:dyDescent="0.3">
      <c r="A242" s="9" t="s">
        <v>112</v>
      </c>
      <c r="B242" s="16">
        <v>32</v>
      </c>
      <c r="C242" s="53">
        <v>5</v>
      </c>
      <c r="D242" s="104">
        <v>4.78</v>
      </c>
      <c r="E242" s="17">
        <v>5.14</v>
      </c>
      <c r="F242" s="17">
        <v>5.53</v>
      </c>
      <c r="G242" s="11">
        <f t="shared" si="24"/>
        <v>5.946236559139785</v>
      </c>
      <c r="H242" s="11">
        <f>G242/0.93</f>
        <v>6.393802751763209</v>
      </c>
    </row>
    <row r="243" spans="1:8" ht="15.75" thickBot="1" x14ac:dyDescent="0.3">
      <c r="A243" s="9" t="s">
        <v>113</v>
      </c>
      <c r="B243" s="16">
        <v>40</v>
      </c>
      <c r="C243" s="53" t="s">
        <v>421</v>
      </c>
      <c r="D243" s="104">
        <v>6.24</v>
      </c>
      <c r="E243" s="17">
        <v>6.71</v>
      </c>
      <c r="F243" s="17">
        <v>7.21</v>
      </c>
      <c r="G243" s="11">
        <f t="shared" si="24"/>
        <v>7.7526881720430101</v>
      </c>
      <c r="H243" s="11">
        <f>G243/0.93</f>
        <v>8.3362238409064613</v>
      </c>
    </row>
    <row r="244" spans="1:8" ht="15.75" thickBot="1" x14ac:dyDescent="0.3">
      <c r="A244" s="9" t="s">
        <v>114</v>
      </c>
      <c r="B244" s="16">
        <v>50</v>
      </c>
      <c r="C244" s="53" t="s">
        <v>421</v>
      </c>
      <c r="D244" s="104">
        <v>9.4499999999999993</v>
      </c>
      <c r="E244" s="17">
        <v>10.16</v>
      </c>
      <c r="F244" s="17">
        <v>10.92</v>
      </c>
      <c r="G244" s="11">
        <f t="shared" si="24"/>
        <v>11.741935483870966</v>
      </c>
      <c r="H244" s="11">
        <f>G244/0.93</f>
        <v>12.625737079431145</v>
      </c>
    </row>
    <row r="245" spans="1:8" ht="15.75" thickBot="1" x14ac:dyDescent="0.3">
      <c r="A245" s="9" t="s">
        <v>115</v>
      </c>
      <c r="B245" s="16">
        <v>63</v>
      </c>
      <c r="C245" s="53" t="s">
        <v>421</v>
      </c>
      <c r="D245" s="104">
        <v>14.66</v>
      </c>
      <c r="E245" s="17">
        <v>15.76</v>
      </c>
      <c r="F245" s="17">
        <v>16.95</v>
      </c>
      <c r="G245" s="11">
        <f t="shared" si="24"/>
        <v>18.2258064516129</v>
      </c>
      <c r="H245" s="11">
        <f>G245/0.93</f>
        <v>19.597641345820321</v>
      </c>
    </row>
    <row r="247" spans="1:8" x14ac:dyDescent="0.25">
      <c r="A247" s="5" t="s">
        <v>118</v>
      </c>
    </row>
    <row r="248" spans="1:8" ht="15.75" thickBot="1" x14ac:dyDescent="0.3">
      <c r="A248" s="6" t="s">
        <v>0</v>
      </c>
      <c r="B248" s="12" t="s">
        <v>1</v>
      </c>
      <c r="C248" s="12" t="s">
        <v>68</v>
      </c>
      <c r="D248" s="99" t="s">
        <v>470</v>
      </c>
      <c r="E248" s="13" t="s">
        <v>3</v>
      </c>
      <c r="F248" s="13" t="s">
        <v>4</v>
      </c>
      <c r="G248" s="8" t="s">
        <v>471</v>
      </c>
      <c r="H248" s="8" t="s">
        <v>472</v>
      </c>
    </row>
    <row r="249" spans="1:8" ht="15.75" thickBot="1" x14ac:dyDescent="0.3">
      <c r="A249" s="9" t="s">
        <v>372</v>
      </c>
      <c r="B249" s="16">
        <v>16</v>
      </c>
      <c r="C249" s="16">
        <v>20</v>
      </c>
      <c r="D249" s="104">
        <v>1.52</v>
      </c>
      <c r="E249" s="17">
        <v>1.64</v>
      </c>
      <c r="F249" s="17">
        <v>1.76</v>
      </c>
      <c r="G249" s="11">
        <f>F249/0.93</f>
        <v>1.8924731182795698</v>
      </c>
      <c r="H249" s="11">
        <f>G249/0.93</f>
        <v>2.0349173314834084</v>
      </c>
    </row>
    <row r="250" spans="1:8" ht="15.75" thickBot="1" x14ac:dyDescent="0.3">
      <c r="A250" s="9" t="s">
        <v>373</v>
      </c>
      <c r="B250" s="16">
        <v>20</v>
      </c>
      <c r="C250" s="16">
        <v>20</v>
      </c>
      <c r="D250" s="104">
        <v>1.69</v>
      </c>
      <c r="E250" s="17">
        <v>1.81</v>
      </c>
      <c r="F250" s="17">
        <v>1.95</v>
      </c>
      <c r="G250" s="11">
        <f t="shared" ref="G250:G252" si="25">F250/0.93</f>
        <v>2.096774193548387</v>
      </c>
      <c r="H250" s="11">
        <f>G250/0.93</f>
        <v>2.2545959070412764</v>
      </c>
    </row>
    <row r="251" spans="1:8" ht="15.75" thickBot="1" x14ac:dyDescent="0.3">
      <c r="A251" s="9" t="s">
        <v>374</v>
      </c>
      <c r="B251" s="16">
        <v>25</v>
      </c>
      <c r="C251" s="16">
        <v>10</v>
      </c>
      <c r="D251" s="104">
        <v>2.33</v>
      </c>
      <c r="E251" s="17">
        <v>2.5099999999999998</v>
      </c>
      <c r="F251" s="17">
        <v>2.7</v>
      </c>
      <c r="G251" s="11">
        <f t="shared" si="25"/>
        <v>2.903225806451613</v>
      </c>
      <c r="H251" s="11">
        <f>G251/0.93</f>
        <v>3.121748178980229</v>
      </c>
    </row>
    <row r="252" spans="1:8" ht="15.75" thickBot="1" x14ac:dyDescent="0.3">
      <c r="A252" s="9" t="s">
        <v>375</v>
      </c>
      <c r="B252" s="16">
        <v>32</v>
      </c>
      <c r="C252" s="16">
        <v>10</v>
      </c>
      <c r="D252" s="104">
        <v>4.01</v>
      </c>
      <c r="E252" s="17">
        <v>4.3099999999999996</v>
      </c>
      <c r="F252" s="17">
        <v>4.63</v>
      </c>
      <c r="G252" s="11">
        <f t="shared" si="25"/>
        <v>4.978494623655914</v>
      </c>
      <c r="H252" s="11">
        <f>G252/0.93</f>
        <v>5.3532200254364666</v>
      </c>
    </row>
    <row r="254" spans="1:8" x14ac:dyDescent="0.25">
      <c r="A254" s="5" t="s">
        <v>117</v>
      </c>
    </row>
    <row r="255" spans="1:8" ht="30.75" thickBot="1" x14ac:dyDescent="0.3">
      <c r="A255" s="6" t="s">
        <v>0</v>
      </c>
      <c r="B255" s="12" t="s">
        <v>1</v>
      </c>
      <c r="C255" s="12" t="s">
        <v>116</v>
      </c>
      <c r="D255" s="99" t="s">
        <v>470</v>
      </c>
      <c r="E255" s="13" t="s">
        <v>3</v>
      </c>
      <c r="F255" s="13" t="s">
        <v>4</v>
      </c>
      <c r="G255" s="8" t="s">
        <v>471</v>
      </c>
      <c r="H255" s="8" t="s">
        <v>472</v>
      </c>
    </row>
    <row r="256" spans="1:8" ht="15.75" thickBot="1" x14ac:dyDescent="0.3">
      <c r="A256" s="9" t="s">
        <v>292</v>
      </c>
      <c r="B256" s="16">
        <v>16</v>
      </c>
      <c r="C256" s="16">
        <v>25</v>
      </c>
      <c r="D256" s="104">
        <v>0.97</v>
      </c>
      <c r="E256" s="17">
        <v>1.05</v>
      </c>
      <c r="F256" s="17">
        <v>1.1299999999999999</v>
      </c>
      <c r="G256" s="11">
        <f>F256/0.93</f>
        <v>1.21505376344086</v>
      </c>
      <c r="H256" s="11">
        <f>G256/0.93</f>
        <v>1.3065094230546881</v>
      </c>
    </row>
    <row r="257" spans="1:8" ht="15.75" thickBot="1" x14ac:dyDescent="0.3">
      <c r="A257" s="9" t="s">
        <v>293</v>
      </c>
      <c r="B257" s="16">
        <v>20</v>
      </c>
      <c r="C257" s="16">
        <v>25</v>
      </c>
      <c r="D257" s="104">
        <v>1.23</v>
      </c>
      <c r="E257" s="17">
        <v>1.33</v>
      </c>
      <c r="F257" s="17">
        <v>1.43</v>
      </c>
      <c r="G257" s="11">
        <f t="shared" ref="G257:G261" si="26">F257/0.93</f>
        <v>1.5376344086021503</v>
      </c>
      <c r="H257" s="11">
        <f>G257/0.93</f>
        <v>1.653370331830269</v>
      </c>
    </row>
    <row r="258" spans="1:8" ht="15.75" thickBot="1" x14ac:dyDescent="0.3">
      <c r="A258" s="9" t="s">
        <v>294</v>
      </c>
      <c r="B258" s="16">
        <v>25</v>
      </c>
      <c r="C258" s="16">
        <v>20</v>
      </c>
      <c r="D258" s="104">
        <v>2.0099999999999998</v>
      </c>
      <c r="E258" s="17">
        <v>2.16</v>
      </c>
      <c r="F258" s="17">
        <v>2.3199999999999998</v>
      </c>
      <c r="G258" s="11">
        <f t="shared" si="26"/>
        <v>2.4946236559139781</v>
      </c>
      <c r="H258" s="11">
        <f>G258/0.93</f>
        <v>2.6823910278644925</v>
      </c>
    </row>
    <row r="259" spans="1:8" ht="15.75" thickBot="1" x14ac:dyDescent="0.3">
      <c r="A259" s="9" t="s">
        <v>295</v>
      </c>
      <c r="B259" s="16">
        <v>32</v>
      </c>
      <c r="C259" s="16">
        <v>10</v>
      </c>
      <c r="D259" s="104">
        <v>3.96</v>
      </c>
      <c r="E259" s="17">
        <v>4.95</v>
      </c>
      <c r="F259" s="17">
        <v>4.58</v>
      </c>
      <c r="G259" s="11">
        <f t="shared" si="26"/>
        <v>4.924731182795699</v>
      </c>
      <c r="H259" s="11">
        <f>G259/0.93</f>
        <v>5.2954098739738695</v>
      </c>
    </row>
    <row r="260" spans="1:8" ht="15.75" thickBot="1" x14ac:dyDescent="0.3">
      <c r="A260" s="9" t="s">
        <v>296</v>
      </c>
      <c r="B260" s="16">
        <v>40</v>
      </c>
      <c r="C260" s="16">
        <v>5</v>
      </c>
      <c r="D260" s="104">
        <v>5.56</v>
      </c>
      <c r="E260" s="17">
        <v>5.98</v>
      </c>
      <c r="F260" s="17">
        <v>6.43</v>
      </c>
      <c r="G260" s="11">
        <f t="shared" si="26"/>
        <v>6.9139784946236551</v>
      </c>
      <c r="H260" s="11">
        <f>G260/0.93</f>
        <v>7.4343854780899514</v>
      </c>
    </row>
    <row r="261" spans="1:8" ht="15.75" thickBot="1" x14ac:dyDescent="0.3">
      <c r="A261" s="9" t="s">
        <v>297</v>
      </c>
      <c r="B261" s="16">
        <v>50</v>
      </c>
      <c r="C261" s="16">
        <v>3</v>
      </c>
      <c r="D261" s="104">
        <v>10.14</v>
      </c>
      <c r="E261" s="17">
        <v>10.9</v>
      </c>
      <c r="F261" s="17">
        <v>11.72</v>
      </c>
      <c r="G261" s="11">
        <f t="shared" si="26"/>
        <v>12.602150537634408</v>
      </c>
      <c r="H261" s="11">
        <f>G261/0.93</f>
        <v>13.550699502832696</v>
      </c>
    </row>
    <row r="262" spans="1:8" x14ac:dyDescent="0.25">
      <c r="A262" s="35"/>
      <c r="B262" s="36"/>
      <c r="C262" s="36"/>
      <c r="D262" s="112"/>
      <c r="E262" s="37"/>
      <c r="F262" s="37"/>
    </row>
    <row r="263" spans="1:8" x14ac:dyDescent="0.25">
      <c r="A263" s="5" t="s">
        <v>119</v>
      </c>
    </row>
    <row r="264" spans="1:8" ht="30.75" thickBot="1" x14ac:dyDescent="0.3">
      <c r="A264" s="6" t="s">
        <v>0</v>
      </c>
      <c r="B264" s="12" t="s">
        <v>1</v>
      </c>
      <c r="C264" s="12" t="s">
        <v>116</v>
      </c>
      <c r="D264" s="99" t="s">
        <v>470</v>
      </c>
      <c r="E264" s="13" t="s">
        <v>3</v>
      </c>
      <c r="F264" s="13" t="s">
        <v>4</v>
      </c>
      <c r="G264" s="8" t="s">
        <v>471</v>
      </c>
      <c r="H264" s="8" t="s">
        <v>472</v>
      </c>
    </row>
    <row r="265" spans="1:8" ht="15.75" thickBot="1" x14ac:dyDescent="0.3">
      <c r="A265" s="9" t="s">
        <v>298</v>
      </c>
      <c r="B265" s="16">
        <v>16</v>
      </c>
      <c r="C265" s="16">
        <v>25</v>
      </c>
      <c r="D265" s="104">
        <v>0.98</v>
      </c>
      <c r="E265" s="17">
        <v>1.06</v>
      </c>
      <c r="F265" s="17">
        <v>1.1399999999999999</v>
      </c>
      <c r="G265" s="11">
        <f>F265/0.93</f>
        <v>1.225806451612903</v>
      </c>
      <c r="H265" s="11">
        <f>G265/0.93</f>
        <v>1.3180714533472075</v>
      </c>
    </row>
    <row r="266" spans="1:8" ht="15.75" thickBot="1" x14ac:dyDescent="0.3">
      <c r="A266" s="9" t="s">
        <v>299</v>
      </c>
      <c r="B266" s="16">
        <v>20</v>
      </c>
      <c r="C266" s="16">
        <v>25</v>
      </c>
      <c r="D266" s="104">
        <v>1.33</v>
      </c>
      <c r="E266" s="17">
        <v>1.43</v>
      </c>
      <c r="F266" s="17">
        <v>1.53</v>
      </c>
      <c r="G266" s="11">
        <f t="shared" ref="G266:G268" si="27">F266/0.93</f>
        <v>1.6451612903225805</v>
      </c>
      <c r="H266" s="11">
        <f>G266/0.93</f>
        <v>1.7689906347554629</v>
      </c>
    </row>
    <row r="267" spans="1:8" ht="15.75" thickBot="1" x14ac:dyDescent="0.3">
      <c r="A267" s="9" t="s">
        <v>300</v>
      </c>
      <c r="B267" s="16">
        <v>25</v>
      </c>
      <c r="C267" s="16">
        <v>25</v>
      </c>
      <c r="D267" s="104">
        <v>1.64</v>
      </c>
      <c r="E267" s="17">
        <v>1.77</v>
      </c>
      <c r="F267" s="17">
        <v>1.9</v>
      </c>
      <c r="G267" s="11">
        <f t="shared" si="27"/>
        <v>2.043010752688172</v>
      </c>
      <c r="H267" s="11">
        <f>G267/0.93</f>
        <v>2.1967857555786794</v>
      </c>
    </row>
    <row r="268" spans="1:8" ht="15.75" thickBot="1" x14ac:dyDescent="0.3">
      <c r="A268" s="9" t="s">
        <v>301</v>
      </c>
      <c r="B268" s="16">
        <v>32</v>
      </c>
      <c r="C268" s="16">
        <v>15</v>
      </c>
      <c r="D268" s="104">
        <v>2.4900000000000002</v>
      </c>
      <c r="E268" s="17">
        <v>2.68</v>
      </c>
      <c r="F268" s="17">
        <v>2.88</v>
      </c>
      <c r="G268" s="11">
        <f t="shared" si="27"/>
        <v>3.096774193548387</v>
      </c>
      <c r="H268" s="11">
        <f>G268/0.93</f>
        <v>3.3298647242455774</v>
      </c>
    </row>
    <row r="270" spans="1:8" x14ac:dyDescent="0.25">
      <c r="A270" s="5" t="s">
        <v>120</v>
      </c>
    </row>
    <row r="271" spans="1:8" s="45" customFormat="1" ht="30.75" thickBot="1" x14ac:dyDescent="0.3">
      <c r="A271" s="6" t="s">
        <v>0</v>
      </c>
      <c r="B271" s="12" t="s">
        <v>1</v>
      </c>
      <c r="C271" s="12" t="s">
        <v>116</v>
      </c>
      <c r="D271" s="99" t="s">
        <v>470</v>
      </c>
      <c r="E271" s="13" t="s">
        <v>3</v>
      </c>
      <c r="F271" s="13" t="s">
        <v>4</v>
      </c>
      <c r="G271" s="8" t="s">
        <v>471</v>
      </c>
      <c r="H271" s="8" t="s">
        <v>472</v>
      </c>
    </row>
    <row r="272" spans="1:8" ht="15.75" thickBot="1" x14ac:dyDescent="0.3">
      <c r="A272" s="9" t="s">
        <v>302</v>
      </c>
      <c r="B272" s="16">
        <v>16</v>
      </c>
      <c r="C272" s="16">
        <v>25</v>
      </c>
      <c r="D272" s="104">
        <v>1.33</v>
      </c>
      <c r="E272" s="17">
        <v>1.43</v>
      </c>
      <c r="F272" s="17">
        <v>1.53</v>
      </c>
      <c r="G272" s="11">
        <f>F272/0.93</f>
        <v>1.6451612903225805</v>
      </c>
      <c r="H272" s="11">
        <f>G272/0.93</f>
        <v>1.7689906347554629</v>
      </c>
    </row>
    <row r="273" spans="1:8" ht="15.75" thickBot="1" x14ac:dyDescent="0.3">
      <c r="A273" s="9" t="s">
        <v>303</v>
      </c>
      <c r="B273" s="16">
        <v>20</v>
      </c>
      <c r="C273" s="16">
        <v>25</v>
      </c>
      <c r="D273" s="104">
        <v>1.65</v>
      </c>
      <c r="E273" s="17">
        <v>1.77</v>
      </c>
      <c r="F273" s="17">
        <v>1.9</v>
      </c>
      <c r="G273" s="11">
        <f t="shared" ref="G273:G275" si="28">F273/0.93</f>
        <v>2.043010752688172</v>
      </c>
      <c r="H273" s="11">
        <f>G273/0.93</f>
        <v>2.1967857555786794</v>
      </c>
    </row>
    <row r="274" spans="1:8" ht="15.75" thickBot="1" x14ac:dyDescent="0.3">
      <c r="A274" s="9" t="s">
        <v>304</v>
      </c>
      <c r="B274" s="16">
        <v>25</v>
      </c>
      <c r="C274" s="16">
        <v>25</v>
      </c>
      <c r="D274" s="104">
        <v>2.0699999999999998</v>
      </c>
      <c r="E274" s="17">
        <v>2.23</v>
      </c>
      <c r="F274" s="17">
        <v>2.4</v>
      </c>
      <c r="G274" s="11">
        <f t="shared" si="28"/>
        <v>2.5806451612903225</v>
      </c>
      <c r="H274" s="11">
        <f>G274/0.93</f>
        <v>2.7748872702046476</v>
      </c>
    </row>
    <row r="275" spans="1:8" ht="15.75" thickBot="1" x14ac:dyDescent="0.3">
      <c r="A275" s="9" t="s">
        <v>305</v>
      </c>
      <c r="B275" s="16">
        <v>32</v>
      </c>
      <c r="C275" s="16">
        <v>5</v>
      </c>
      <c r="D275" s="104">
        <v>3.22</v>
      </c>
      <c r="E275" s="17">
        <v>3.46</v>
      </c>
      <c r="F275" s="17">
        <v>3.72</v>
      </c>
      <c r="G275" s="11">
        <f t="shared" si="28"/>
        <v>4</v>
      </c>
      <c r="H275" s="11">
        <f>G275/0.93</f>
        <v>4.301075268817204</v>
      </c>
    </row>
    <row r="276" spans="1:8" x14ac:dyDescent="0.25">
      <c r="A276" s="35"/>
      <c r="B276" s="43"/>
      <c r="C276" s="43"/>
      <c r="D276" s="112"/>
      <c r="E276" s="44"/>
      <c r="F276" s="44"/>
    </row>
    <row r="277" spans="1:8" x14ac:dyDescent="0.25">
      <c r="A277" s="5" t="s">
        <v>121</v>
      </c>
    </row>
    <row r="278" spans="1:8" ht="30.75" thickBot="1" x14ac:dyDescent="0.3">
      <c r="A278" s="6" t="s">
        <v>0</v>
      </c>
      <c r="B278" s="12" t="s">
        <v>1</v>
      </c>
      <c r="C278" s="12" t="s">
        <v>116</v>
      </c>
      <c r="D278" s="99" t="s">
        <v>470</v>
      </c>
      <c r="E278" s="13" t="s">
        <v>3</v>
      </c>
      <c r="F278" s="13" t="s">
        <v>4</v>
      </c>
      <c r="G278" s="8" t="s">
        <v>471</v>
      </c>
      <c r="H278" s="8" t="s">
        <v>472</v>
      </c>
    </row>
    <row r="279" spans="1:8" ht="15.75" thickBot="1" x14ac:dyDescent="0.3">
      <c r="A279" s="9" t="s">
        <v>306</v>
      </c>
      <c r="B279" s="16">
        <v>16</v>
      </c>
      <c r="C279" s="53" t="s">
        <v>421</v>
      </c>
      <c r="D279" s="104">
        <v>26.344086021505376</v>
      </c>
      <c r="E279" s="52">
        <v>28.326974216672447</v>
      </c>
      <c r="F279" s="52">
        <f t="shared" ref="F279:F281" si="29">+E279/0.93</f>
        <v>30.459112060938114</v>
      </c>
      <c r="G279" s="11">
        <f>F279/0.93</f>
        <v>32.751733398858185</v>
      </c>
      <c r="H279" s="11">
        <f>G279/0.93</f>
        <v>35.216917633180842</v>
      </c>
    </row>
    <row r="280" spans="1:8" ht="15.75" thickBot="1" x14ac:dyDescent="0.3">
      <c r="A280" s="9" t="s">
        <v>307</v>
      </c>
      <c r="B280" s="16">
        <v>20</v>
      </c>
      <c r="C280" s="53" t="s">
        <v>421</v>
      </c>
      <c r="D280" s="104">
        <v>27.956989247311828</v>
      </c>
      <c r="E280" s="52">
        <v>30.061278760550351</v>
      </c>
      <c r="F280" s="52">
        <f t="shared" si="29"/>
        <v>32.323955656505753</v>
      </c>
      <c r="G280" s="11">
        <f t="shared" ref="G280:G281" si="30">F280/0.93</f>
        <v>34.756941566135218</v>
      </c>
      <c r="H280" s="11">
        <f>G280/0.93</f>
        <v>37.373055447457219</v>
      </c>
    </row>
    <row r="281" spans="1:8" ht="15.75" thickBot="1" x14ac:dyDescent="0.3">
      <c r="A281" s="9" t="s">
        <v>308</v>
      </c>
      <c r="B281" s="16">
        <v>25</v>
      </c>
      <c r="C281" s="53" t="s">
        <v>421</v>
      </c>
      <c r="D281" s="104">
        <v>39.247311827956985</v>
      </c>
      <c r="E281" s="52">
        <v>42.201410567695682</v>
      </c>
      <c r="F281" s="52">
        <f t="shared" si="29"/>
        <v>45.377860825479225</v>
      </c>
      <c r="G281" s="11">
        <f t="shared" si="30"/>
        <v>48.793398737074433</v>
      </c>
      <c r="H281" s="11">
        <f>G281/0.93</f>
        <v>52.466020147391859</v>
      </c>
    </row>
    <row r="283" spans="1:8" x14ac:dyDescent="0.25">
      <c r="A283" s="5" t="s">
        <v>122</v>
      </c>
    </row>
    <row r="284" spans="1:8" ht="30.75" thickBot="1" x14ac:dyDescent="0.3">
      <c r="A284" s="6" t="s">
        <v>0</v>
      </c>
      <c r="B284" s="30" t="s">
        <v>1</v>
      </c>
      <c r="C284" s="30" t="s">
        <v>123</v>
      </c>
      <c r="D284" s="31" t="s">
        <v>470</v>
      </c>
      <c r="E284" s="31" t="s">
        <v>3</v>
      </c>
      <c r="F284" s="31" t="s">
        <v>4</v>
      </c>
      <c r="G284" s="8" t="s">
        <v>471</v>
      </c>
      <c r="H284" s="8" t="s">
        <v>472</v>
      </c>
    </row>
    <row r="285" spans="1:8" ht="15.75" thickBot="1" x14ac:dyDescent="0.3">
      <c r="A285" s="9" t="s">
        <v>124</v>
      </c>
      <c r="B285" s="16">
        <v>16</v>
      </c>
      <c r="C285" s="16" t="s">
        <v>41</v>
      </c>
      <c r="D285" s="104">
        <v>2.95</v>
      </c>
      <c r="E285" s="17">
        <v>3.17</v>
      </c>
      <c r="F285" s="17">
        <v>3.41</v>
      </c>
      <c r="G285" s="11">
        <f>F285/0.93</f>
        <v>3.6666666666666665</v>
      </c>
      <c r="H285" s="11">
        <f>G285/0.93</f>
        <v>3.9426523297491034</v>
      </c>
    </row>
    <row r="286" spans="1:8" ht="15.75" thickBot="1" x14ac:dyDescent="0.3">
      <c r="A286" s="9" t="s">
        <v>125</v>
      </c>
      <c r="B286" s="16">
        <v>20</v>
      </c>
      <c r="C286" s="16" t="s">
        <v>42</v>
      </c>
      <c r="D286" s="104">
        <v>3.61</v>
      </c>
      <c r="E286" s="17">
        <v>3.88</v>
      </c>
      <c r="F286" s="17">
        <v>4.17</v>
      </c>
      <c r="G286" s="11">
        <f t="shared" ref="G286:G291" si="31">F286/0.93</f>
        <v>4.4838709677419351</v>
      </c>
      <c r="H286" s="11">
        <f>G286/0.93</f>
        <v>4.8213666319805748</v>
      </c>
    </row>
    <row r="287" spans="1:8" ht="15.75" thickBot="1" x14ac:dyDescent="0.3">
      <c r="A287" s="9" t="s">
        <v>126</v>
      </c>
      <c r="B287" s="16">
        <v>25</v>
      </c>
      <c r="C287" s="16" t="s">
        <v>43</v>
      </c>
      <c r="D287" s="104">
        <v>4.97</v>
      </c>
      <c r="E287" s="17">
        <v>5.34</v>
      </c>
      <c r="F287" s="17">
        <v>5.74</v>
      </c>
      <c r="G287" s="11">
        <f t="shared" si="31"/>
        <v>6.172043010752688</v>
      </c>
      <c r="H287" s="11">
        <f>G287/0.93</f>
        <v>6.6366053879061155</v>
      </c>
    </row>
    <row r="288" spans="1:8" ht="15.75" thickBot="1" x14ac:dyDescent="0.3">
      <c r="A288" s="9" t="s">
        <v>127</v>
      </c>
      <c r="B288" s="16">
        <v>32</v>
      </c>
      <c r="C288" s="16" t="s">
        <v>44</v>
      </c>
      <c r="D288" s="104">
        <v>6.86</v>
      </c>
      <c r="E288" s="17">
        <v>7.38</v>
      </c>
      <c r="F288" s="17">
        <v>7.93</v>
      </c>
      <c r="G288" s="11">
        <f t="shared" si="31"/>
        <v>8.5268817204301062</v>
      </c>
      <c r="H288" s="11">
        <f>G288/0.93</f>
        <v>9.1686900219678549</v>
      </c>
    </row>
    <row r="289" spans="1:8" ht="15.75" thickBot="1" x14ac:dyDescent="0.3">
      <c r="A289" s="9" t="s">
        <v>128</v>
      </c>
      <c r="B289" s="16">
        <v>40</v>
      </c>
      <c r="C289" s="16" t="s">
        <v>45</v>
      </c>
      <c r="D289" s="104">
        <v>9.9700000000000006</v>
      </c>
      <c r="E289" s="17">
        <v>10.72</v>
      </c>
      <c r="F289" s="17">
        <v>11.53</v>
      </c>
      <c r="G289" s="11">
        <f t="shared" si="31"/>
        <v>12.39784946236559</v>
      </c>
      <c r="H289" s="11">
        <f>G289/0.93</f>
        <v>13.331020927274828</v>
      </c>
    </row>
    <row r="290" spans="1:8" ht="15.75" thickBot="1" x14ac:dyDescent="0.3">
      <c r="A290" s="9" t="s">
        <v>129</v>
      </c>
      <c r="B290" s="16">
        <v>50</v>
      </c>
      <c r="C290" s="16" t="s">
        <v>46</v>
      </c>
      <c r="D290" s="104">
        <v>13.39</v>
      </c>
      <c r="E290" s="17">
        <v>14.4</v>
      </c>
      <c r="F290" s="17">
        <v>15.48</v>
      </c>
      <c r="G290" s="11">
        <f t="shared" si="31"/>
        <v>16.64516129032258</v>
      </c>
      <c r="H290" s="11">
        <f>G290/0.93</f>
        <v>17.898022892819977</v>
      </c>
    </row>
    <row r="291" spans="1:8" ht="15.75" thickBot="1" x14ac:dyDescent="0.3">
      <c r="A291" s="9" t="s">
        <v>130</v>
      </c>
      <c r="B291" s="16">
        <v>63</v>
      </c>
      <c r="C291" s="16" t="s">
        <v>47</v>
      </c>
      <c r="D291" s="104">
        <v>17.940000000000001</v>
      </c>
      <c r="E291" s="17">
        <v>19.28</v>
      </c>
      <c r="F291" s="17">
        <v>20.73</v>
      </c>
      <c r="G291" s="11">
        <f t="shared" si="31"/>
        <v>22.29032258064516</v>
      </c>
      <c r="H291" s="11">
        <f>G291/0.93</f>
        <v>23.968088796392642</v>
      </c>
    </row>
    <row r="293" spans="1:8" x14ac:dyDescent="0.25">
      <c r="A293" s="5" t="s">
        <v>131</v>
      </c>
    </row>
    <row r="294" spans="1:8" ht="15.75" thickBot="1" x14ac:dyDescent="0.3">
      <c r="A294" s="6" t="s">
        <v>0</v>
      </c>
      <c r="B294" s="30" t="s">
        <v>1</v>
      </c>
      <c r="C294" s="30" t="s">
        <v>68</v>
      </c>
      <c r="D294" s="31" t="s">
        <v>470</v>
      </c>
      <c r="E294" s="31" t="s">
        <v>3</v>
      </c>
      <c r="F294" s="31" t="s">
        <v>4</v>
      </c>
      <c r="G294" s="8" t="s">
        <v>471</v>
      </c>
      <c r="H294" s="8" t="s">
        <v>472</v>
      </c>
    </row>
    <row r="295" spans="1:8" ht="15.75" thickBot="1" x14ac:dyDescent="0.3">
      <c r="A295" s="9" t="s">
        <v>132</v>
      </c>
      <c r="B295" s="16">
        <v>16</v>
      </c>
      <c r="C295" s="51">
        <v>19</v>
      </c>
      <c r="D295" s="104">
        <v>0.97</v>
      </c>
      <c r="E295" s="17">
        <v>1.04</v>
      </c>
      <c r="F295" s="17">
        <v>1.21</v>
      </c>
      <c r="G295" s="11">
        <f>F295/0.93</f>
        <v>1.3010752688172043</v>
      </c>
      <c r="H295" s="11">
        <f>G295/0.93</f>
        <v>1.3990056653948433</v>
      </c>
    </row>
    <row r="296" spans="1:8" ht="15.75" thickBot="1" x14ac:dyDescent="0.3">
      <c r="A296" s="9" t="s">
        <v>133</v>
      </c>
      <c r="B296" s="16">
        <v>20</v>
      </c>
      <c r="C296" s="51">
        <v>19</v>
      </c>
      <c r="D296" s="104">
        <v>1.1399999999999999</v>
      </c>
      <c r="E296" s="17">
        <v>1.23</v>
      </c>
      <c r="F296" s="17">
        <v>1.32</v>
      </c>
      <c r="G296" s="11">
        <f t="shared" ref="G296:G301" si="32">F296/0.93</f>
        <v>1.4193548387096775</v>
      </c>
      <c r="H296" s="11">
        <f>G296/0.93</f>
        <v>1.5261879986125564</v>
      </c>
    </row>
    <row r="297" spans="1:8" s="45" customFormat="1" ht="15.75" thickBot="1" x14ac:dyDescent="0.3">
      <c r="A297" s="9" t="s">
        <v>134</v>
      </c>
      <c r="B297" s="16">
        <v>25</v>
      </c>
      <c r="C297" s="51">
        <v>19</v>
      </c>
      <c r="D297" s="104">
        <v>1.3</v>
      </c>
      <c r="E297" s="17">
        <v>1.4</v>
      </c>
      <c r="F297" s="17">
        <v>1.51</v>
      </c>
      <c r="G297" s="11">
        <f t="shared" si="32"/>
        <v>1.6236559139784945</v>
      </c>
      <c r="H297" s="11">
        <f>G297/0.93</f>
        <v>1.745866574170424</v>
      </c>
    </row>
    <row r="298" spans="1:8" ht="15.75" thickBot="1" x14ac:dyDescent="0.3">
      <c r="A298" s="9" t="s">
        <v>135</v>
      </c>
      <c r="B298" s="16">
        <v>32</v>
      </c>
      <c r="C298" s="51">
        <v>10</v>
      </c>
      <c r="D298" s="104">
        <v>2.38</v>
      </c>
      <c r="E298" s="17">
        <v>2.56</v>
      </c>
      <c r="F298" s="17">
        <v>2.75</v>
      </c>
      <c r="G298" s="11">
        <f t="shared" si="32"/>
        <v>2.956989247311828</v>
      </c>
      <c r="H298" s="11">
        <f>G298/0.93</f>
        <v>3.1795583304428257</v>
      </c>
    </row>
    <row r="299" spans="1:8" ht="15.75" thickBot="1" x14ac:dyDescent="0.3">
      <c r="A299" s="9" t="s">
        <v>136</v>
      </c>
      <c r="B299" s="16">
        <v>40</v>
      </c>
      <c r="C299" s="51">
        <v>10</v>
      </c>
      <c r="D299" s="104">
        <v>3.17</v>
      </c>
      <c r="E299" s="17">
        <v>3.4</v>
      </c>
      <c r="F299" s="17">
        <v>3.66</v>
      </c>
      <c r="G299" s="11">
        <f t="shared" si="32"/>
        <v>3.935483870967742</v>
      </c>
      <c r="H299" s="11">
        <f>G299/0.93</f>
        <v>4.2317030870620878</v>
      </c>
    </row>
    <row r="300" spans="1:8" ht="15.75" thickBot="1" x14ac:dyDescent="0.3">
      <c r="A300" s="9" t="s">
        <v>137</v>
      </c>
      <c r="B300" s="16">
        <v>50</v>
      </c>
      <c r="C300" s="51">
        <v>5</v>
      </c>
      <c r="D300" s="104">
        <v>4.3899999999999997</v>
      </c>
      <c r="E300" s="17">
        <v>4.72</v>
      </c>
      <c r="F300" s="17">
        <v>5.07</v>
      </c>
      <c r="G300" s="11">
        <f t="shared" si="32"/>
        <v>5.4516129032258061</v>
      </c>
      <c r="H300" s="11">
        <f>G300/0.93</f>
        <v>5.8619493583073181</v>
      </c>
    </row>
    <row r="301" spans="1:8" ht="15.75" thickBot="1" x14ac:dyDescent="0.3">
      <c r="A301" s="9" t="s">
        <v>138</v>
      </c>
      <c r="B301" s="16">
        <v>63</v>
      </c>
      <c r="C301" s="51">
        <v>5</v>
      </c>
      <c r="D301" s="104">
        <v>5.69</v>
      </c>
      <c r="E301" s="17">
        <v>6.11</v>
      </c>
      <c r="F301" s="17">
        <v>6.57</v>
      </c>
      <c r="G301" s="11">
        <f t="shared" si="32"/>
        <v>7.064516129032258</v>
      </c>
      <c r="H301" s="11">
        <f>G301/0.93</f>
        <v>7.5962539021852233</v>
      </c>
    </row>
    <row r="302" spans="1:8" x14ac:dyDescent="0.25">
      <c r="A302" s="35"/>
      <c r="B302" s="43"/>
      <c r="C302" s="43"/>
      <c r="D302" s="112"/>
      <c r="E302" s="44"/>
      <c r="F302" s="44"/>
    </row>
    <row r="303" spans="1:8" x14ac:dyDescent="0.25">
      <c r="A303" s="5" t="s">
        <v>346</v>
      </c>
    </row>
    <row r="304" spans="1:8" ht="15.75" thickBot="1" x14ac:dyDescent="0.3">
      <c r="A304" s="6" t="s">
        <v>0</v>
      </c>
      <c r="B304" s="30" t="s">
        <v>1</v>
      </c>
      <c r="C304" s="30" t="s">
        <v>68</v>
      </c>
      <c r="D304" s="31" t="s">
        <v>470</v>
      </c>
      <c r="E304" s="31" t="s">
        <v>3</v>
      </c>
      <c r="F304" s="31" t="s">
        <v>4</v>
      </c>
      <c r="G304" s="8" t="s">
        <v>471</v>
      </c>
      <c r="H304" s="8" t="s">
        <v>472</v>
      </c>
    </row>
    <row r="305" spans="1:8" ht="15.75" thickBot="1" x14ac:dyDescent="0.3">
      <c r="A305" s="9" t="s">
        <v>139</v>
      </c>
      <c r="B305" s="16">
        <v>16</v>
      </c>
      <c r="C305" s="51">
        <v>19</v>
      </c>
      <c r="D305" s="104">
        <v>1.21</v>
      </c>
      <c r="E305" s="17">
        <v>1.31</v>
      </c>
      <c r="F305" s="17">
        <v>1.4</v>
      </c>
      <c r="G305" s="11">
        <f>F305/0.93</f>
        <v>1.5053763440860213</v>
      </c>
      <c r="H305" s="11">
        <f>G305/0.93</f>
        <v>1.6186842409527109</v>
      </c>
    </row>
    <row r="306" spans="1:8" ht="15.75" thickBot="1" x14ac:dyDescent="0.3">
      <c r="A306" s="9" t="s">
        <v>140</v>
      </c>
      <c r="B306" s="16">
        <v>20</v>
      </c>
      <c r="C306" s="51">
        <v>19</v>
      </c>
      <c r="D306" s="104">
        <v>1.38</v>
      </c>
      <c r="E306" s="17">
        <v>1.48</v>
      </c>
      <c r="F306" s="17">
        <v>1.59</v>
      </c>
      <c r="G306" s="11">
        <f t="shared" ref="G306:G311" si="33">F306/0.93</f>
        <v>1.7096774193548387</v>
      </c>
      <c r="H306" s="11">
        <f>G306/0.93</f>
        <v>1.8383628165105792</v>
      </c>
    </row>
    <row r="307" spans="1:8" s="45" customFormat="1" ht="15.75" thickBot="1" x14ac:dyDescent="0.3">
      <c r="A307" s="9" t="s">
        <v>141</v>
      </c>
      <c r="B307" s="16">
        <v>25</v>
      </c>
      <c r="C307" s="51">
        <v>19</v>
      </c>
      <c r="D307" s="104">
        <v>1.49</v>
      </c>
      <c r="E307" s="17">
        <v>1.61</v>
      </c>
      <c r="F307" s="17">
        <v>1.73</v>
      </c>
      <c r="G307" s="11">
        <f t="shared" si="33"/>
        <v>1.8602150537634408</v>
      </c>
      <c r="H307" s="11">
        <f>G307/0.93</f>
        <v>2.0002312406058502</v>
      </c>
    </row>
    <row r="308" spans="1:8" ht="15.75" thickBot="1" x14ac:dyDescent="0.3">
      <c r="A308" s="9" t="s">
        <v>142</v>
      </c>
      <c r="B308" s="16">
        <v>32</v>
      </c>
      <c r="C308" s="51">
        <v>10</v>
      </c>
      <c r="D308" s="104">
        <v>2.77</v>
      </c>
      <c r="E308" s="17">
        <v>2.98</v>
      </c>
      <c r="F308" s="17">
        <v>3.21</v>
      </c>
      <c r="G308" s="11">
        <f t="shared" si="33"/>
        <v>3.4516129032258061</v>
      </c>
      <c r="H308" s="11">
        <f>G308/0.93</f>
        <v>3.7114117238987161</v>
      </c>
    </row>
    <row r="309" spans="1:8" ht="15.75" thickBot="1" x14ac:dyDescent="0.3">
      <c r="A309" s="9" t="s">
        <v>143</v>
      </c>
      <c r="B309" s="16">
        <v>40</v>
      </c>
      <c r="C309" s="51">
        <v>10</v>
      </c>
      <c r="D309" s="104">
        <v>5.44</v>
      </c>
      <c r="E309" s="17">
        <v>5.85</v>
      </c>
      <c r="F309" s="17">
        <v>6.29</v>
      </c>
      <c r="G309" s="11">
        <f t="shared" si="33"/>
        <v>6.7634408602150531</v>
      </c>
      <c r="H309" s="11">
        <f>G309/0.93</f>
        <v>7.2725170539946804</v>
      </c>
    </row>
    <row r="310" spans="1:8" ht="15.75" thickBot="1" x14ac:dyDescent="0.3">
      <c r="A310" s="9" t="s">
        <v>144</v>
      </c>
      <c r="B310" s="16">
        <v>50</v>
      </c>
      <c r="C310" s="51">
        <v>5</v>
      </c>
      <c r="D310" s="104">
        <v>8.58</v>
      </c>
      <c r="E310" s="17">
        <v>9.2200000000000006</v>
      </c>
      <c r="F310" s="17">
        <v>9.91</v>
      </c>
      <c r="G310" s="11">
        <f t="shared" si="33"/>
        <v>10.655913978494624</v>
      </c>
      <c r="H310" s="11">
        <f>G310/0.93</f>
        <v>11.457972019886691</v>
      </c>
    </row>
    <row r="311" spans="1:8" ht="15.75" thickBot="1" x14ac:dyDescent="0.3">
      <c r="A311" s="9" t="s">
        <v>145</v>
      </c>
      <c r="B311" s="16">
        <v>63</v>
      </c>
      <c r="C311" s="51">
        <v>5</v>
      </c>
      <c r="D311" s="104">
        <v>13.99</v>
      </c>
      <c r="E311" s="17">
        <v>15.03</v>
      </c>
      <c r="F311" s="17">
        <v>16.16</v>
      </c>
      <c r="G311" s="11">
        <f t="shared" si="33"/>
        <v>17.376344086021504</v>
      </c>
      <c r="H311" s="11">
        <f>G311/0.93</f>
        <v>18.684240952711292</v>
      </c>
    </row>
    <row r="312" spans="1:8" x14ac:dyDescent="0.25">
      <c r="A312" s="35"/>
      <c r="B312" s="43"/>
      <c r="C312" s="43"/>
      <c r="D312" s="112"/>
      <c r="E312" s="44"/>
      <c r="F312" s="44"/>
    </row>
    <row r="313" spans="1:8" x14ac:dyDescent="0.25">
      <c r="A313" s="5" t="s">
        <v>427</v>
      </c>
    </row>
    <row r="314" spans="1:8" ht="30.75" thickBot="1" x14ac:dyDescent="0.3">
      <c r="A314" s="6" t="s">
        <v>0</v>
      </c>
      <c r="B314" s="12" t="s">
        <v>1</v>
      </c>
      <c r="C314" s="12" t="s">
        <v>116</v>
      </c>
      <c r="D314" s="31" t="s">
        <v>470</v>
      </c>
      <c r="E314" s="31" t="s">
        <v>3</v>
      </c>
      <c r="F314" s="31" t="s">
        <v>4</v>
      </c>
      <c r="G314" s="8" t="s">
        <v>471</v>
      </c>
      <c r="H314" s="8" t="s">
        <v>472</v>
      </c>
    </row>
    <row r="315" spans="1:8" ht="15.75" thickBot="1" x14ac:dyDescent="0.3">
      <c r="A315" s="56" t="s">
        <v>428</v>
      </c>
      <c r="B315" s="57">
        <v>16</v>
      </c>
      <c r="C315" s="57">
        <v>20</v>
      </c>
      <c r="D315" s="104">
        <v>8.0399999999999991</v>
      </c>
      <c r="E315" s="17">
        <v>8.65</v>
      </c>
      <c r="F315" s="17">
        <v>9.3000000000000007</v>
      </c>
      <c r="G315" s="11">
        <f>F315/0.93</f>
        <v>10</v>
      </c>
      <c r="H315" s="11">
        <f>G315/0.93</f>
        <v>10.75268817204301</v>
      </c>
    </row>
    <row r="316" spans="1:8" ht="15.75" thickBot="1" x14ac:dyDescent="0.3">
      <c r="A316" s="56" t="s">
        <v>429</v>
      </c>
      <c r="B316" s="57">
        <v>20</v>
      </c>
      <c r="C316" s="57">
        <v>10</v>
      </c>
      <c r="D316" s="104">
        <v>9.5399999999999991</v>
      </c>
      <c r="E316" s="17">
        <v>10.26</v>
      </c>
      <c r="F316" s="17">
        <v>11.03</v>
      </c>
      <c r="G316" s="11">
        <f t="shared" ref="G316:G319" si="34">F316/0.93</f>
        <v>11.86021505376344</v>
      </c>
      <c r="H316" s="11">
        <f>G316/0.93</f>
        <v>12.752919412648859</v>
      </c>
    </row>
    <row r="317" spans="1:8" ht="15.75" thickBot="1" x14ac:dyDescent="0.3">
      <c r="A317" s="56" t="s">
        <v>430</v>
      </c>
      <c r="B317" s="57">
        <v>25</v>
      </c>
      <c r="C317" s="57">
        <v>10</v>
      </c>
      <c r="D317" s="104">
        <v>10.97</v>
      </c>
      <c r="E317" s="17">
        <v>11.79</v>
      </c>
      <c r="F317" s="17">
        <v>12.68</v>
      </c>
      <c r="G317" s="11">
        <f t="shared" si="34"/>
        <v>13.634408602150536</v>
      </c>
      <c r="H317" s="11">
        <f>G317/0.93</f>
        <v>14.660654410914555</v>
      </c>
    </row>
    <row r="318" spans="1:8" ht="15.75" thickBot="1" x14ac:dyDescent="0.3">
      <c r="A318" s="58" t="s">
        <v>431</v>
      </c>
      <c r="B318" s="57">
        <v>32</v>
      </c>
      <c r="C318" s="57">
        <v>10</v>
      </c>
      <c r="D318" s="104">
        <v>19.73</v>
      </c>
      <c r="E318" s="17">
        <v>21.22</v>
      </c>
      <c r="F318" s="17">
        <v>22.81</v>
      </c>
      <c r="G318" s="11">
        <f t="shared" si="34"/>
        <v>24.526881720430104</v>
      </c>
      <c r="H318" s="11">
        <f>G318/0.93</f>
        <v>26.372991097236671</v>
      </c>
    </row>
    <row r="319" spans="1:8" ht="15.75" thickBot="1" x14ac:dyDescent="0.3">
      <c r="A319" s="58" t="s">
        <v>433</v>
      </c>
      <c r="B319" s="59">
        <v>40</v>
      </c>
      <c r="C319" s="59" t="s">
        <v>421</v>
      </c>
      <c r="D319" s="104">
        <v>26.41</v>
      </c>
      <c r="E319" s="17">
        <v>28.39</v>
      </c>
      <c r="F319" s="17">
        <v>30.52</v>
      </c>
      <c r="G319" s="11">
        <f t="shared" si="34"/>
        <v>32.817204301075265</v>
      </c>
      <c r="H319" s="11">
        <f>G319/0.93</f>
        <v>35.287316452769097</v>
      </c>
    </row>
    <row r="321" spans="1:8" x14ac:dyDescent="0.25">
      <c r="A321" s="5" t="s">
        <v>146</v>
      </c>
    </row>
    <row r="322" spans="1:8" ht="30.75" thickBot="1" x14ac:dyDescent="0.3">
      <c r="A322" s="6" t="s">
        <v>0</v>
      </c>
      <c r="B322" s="12" t="s">
        <v>1</v>
      </c>
      <c r="C322" s="12" t="s">
        <v>116</v>
      </c>
      <c r="D322" s="99" t="s">
        <v>470</v>
      </c>
      <c r="E322" s="13" t="s">
        <v>3</v>
      </c>
      <c r="F322" s="13" t="s">
        <v>4</v>
      </c>
      <c r="G322" s="8" t="s">
        <v>471</v>
      </c>
      <c r="H322" s="8" t="s">
        <v>472</v>
      </c>
    </row>
    <row r="323" spans="1:8" ht="15.75" thickBot="1" x14ac:dyDescent="0.3">
      <c r="A323" s="9" t="s">
        <v>309</v>
      </c>
      <c r="B323" s="16">
        <v>16</v>
      </c>
      <c r="C323" s="16">
        <v>20</v>
      </c>
      <c r="D323" s="104">
        <v>4.4000000000000004</v>
      </c>
      <c r="E323" s="17">
        <v>4.7300000000000004</v>
      </c>
      <c r="F323" s="17">
        <v>5.09</v>
      </c>
      <c r="G323" s="11">
        <f>F323/0.93</f>
        <v>5.4731182795698921</v>
      </c>
      <c r="H323" s="11">
        <f>G323/0.93</f>
        <v>5.8850734188923566</v>
      </c>
    </row>
    <row r="324" spans="1:8" ht="15.75" thickBot="1" x14ac:dyDescent="0.3">
      <c r="A324" s="9" t="s">
        <v>310</v>
      </c>
      <c r="B324" s="16">
        <v>20</v>
      </c>
      <c r="C324" s="16">
        <v>10</v>
      </c>
      <c r="D324" s="104">
        <v>4.87</v>
      </c>
      <c r="E324" s="17">
        <v>5.24</v>
      </c>
      <c r="F324" s="17">
        <v>5.63</v>
      </c>
      <c r="G324" s="11">
        <f t="shared" ref="G324:G328" si="35">F324/0.93</f>
        <v>6.053763440860215</v>
      </c>
      <c r="H324" s="11">
        <f>G324/0.93</f>
        <v>6.5094230546884031</v>
      </c>
    </row>
    <row r="325" spans="1:8" ht="15.75" thickBot="1" x14ac:dyDescent="0.3">
      <c r="A325" s="9" t="s">
        <v>311</v>
      </c>
      <c r="B325" s="16">
        <v>25</v>
      </c>
      <c r="C325" s="16">
        <v>10</v>
      </c>
      <c r="D325" s="104">
        <v>6.17</v>
      </c>
      <c r="E325" s="17">
        <v>6.63</v>
      </c>
      <c r="F325" s="17">
        <v>7.13</v>
      </c>
      <c r="G325" s="11">
        <f t="shared" si="35"/>
        <v>7.6666666666666661</v>
      </c>
      <c r="H325" s="11">
        <f>G325/0.93</f>
        <v>8.2437275985663074</v>
      </c>
    </row>
    <row r="326" spans="1:8" ht="15.75" thickBot="1" x14ac:dyDescent="0.3">
      <c r="A326" s="9" t="s">
        <v>312</v>
      </c>
      <c r="B326" s="16">
        <v>32</v>
      </c>
      <c r="C326" s="16">
        <v>10</v>
      </c>
      <c r="D326" s="104">
        <v>10.09</v>
      </c>
      <c r="E326" s="17">
        <v>10.85</v>
      </c>
      <c r="F326" s="17">
        <v>11.67</v>
      </c>
      <c r="G326" s="11">
        <f t="shared" si="35"/>
        <v>12.548387096774192</v>
      </c>
      <c r="H326" s="11">
        <f>G326/0.93</f>
        <v>13.492889351370099</v>
      </c>
    </row>
    <row r="327" spans="1:8" ht="15.75" thickBot="1" x14ac:dyDescent="0.3">
      <c r="A327" s="9" t="s">
        <v>313</v>
      </c>
      <c r="B327" s="16">
        <v>40</v>
      </c>
      <c r="C327" s="16">
        <v>10</v>
      </c>
      <c r="D327" s="104">
        <v>14.46</v>
      </c>
      <c r="E327" s="17">
        <v>15.55</v>
      </c>
      <c r="F327" s="17">
        <v>16.72</v>
      </c>
      <c r="G327" s="11">
        <f t="shared" si="35"/>
        <v>17.978494623655912</v>
      </c>
      <c r="H327" s="11">
        <f>G327/0.93</f>
        <v>19.331714649092376</v>
      </c>
    </row>
    <row r="328" spans="1:8" ht="15.75" thickBot="1" x14ac:dyDescent="0.3">
      <c r="A328" s="9" t="s">
        <v>314</v>
      </c>
      <c r="B328" s="16">
        <v>50</v>
      </c>
      <c r="C328" s="16">
        <v>5</v>
      </c>
      <c r="D328" s="104">
        <v>19.170000000000002</v>
      </c>
      <c r="E328" s="17">
        <v>20.61</v>
      </c>
      <c r="F328" s="17">
        <v>22.16</v>
      </c>
      <c r="G328" s="11">
        <f t="shared" si="35"/>
        <v>23.827956989247312</v>
      </c>
      <c r="H328" s="11">
        <f>G328/0.93</f>
        <v>25.621459128222916</v>
      </c>
    </row>
    <row r="330" spans="1:8" x14ac:dyDescent="0.25">
      <c r="A330" s="5" t="s">
        <v>148</v>
      </c>
    </row>
    <row r="331" spans="1:8" ht="30.75" thickBot="1" x14ac:dyDescent="0.3">
      <c r="A331" s="6" t="s">
        <v>0</v>
      </c>
      <c r="B331" s="12" t="s">
        <v>1</v>
      </c>
      <c r="C331" s="12" t="s">
        <v>147</v>
      </c>
      <c r="D331" s="99" t="s">
        <v>470</v>
      </c>
      <c r="E331" s="13" t="s">
        <v>3</v>
      </c>
      <c r="F331" s="13" t="s">
        <v>4</v>
      </c>
      <c r="G331" s="8" t="s">
        <v>471</v>
      </c>
      <c r="H331" s="8" t="s">
        <v>472</v>
      </c>
    </row>
    <row r="332" spans="1:8" ht="15.75" thickBot="1" x14ac:dyDescent="0.3">
      <c r="A332" s="9" t="s">
        <v>315</v>
      </c>
      <c r="B332" s="16">
        <v>16</v>
      </c>
      <c r="C332" s="16">
        <v>20</v>
      </c>
      <c r="D332" s="104">
        <v>2.84</v>
      </c>
      <c r="E332" s="17">
        <v>3.06</v>
      </c>
      <c r="F332" s="17">
        <v>3.29</v>
      </c>
      <c r="G332" s="11">
        <f>F332/0.93</f>
        <v>3.5376344086021505</v>
      </c>
      <c r="H332" s="11">
        <f>G332/0.93</f>
        <v>3.8039079662388713</v>
      </c>
    </row>
    <row r="333" spans="1:8" ht="15.75" thickBot="1" x14ac:dyDescent="0.3">
      <c r="A333" s="9" t="s">
        <v>316</v>
      </c>
      <c r="B333" s="16">
        <v>20</v>
      </c>
      <c r="C333" s="16">
        <v>10</v>
      </c>
      <c r="D333" s="104">
        <v>3.03</v>
      </c>
      <c r="E333" s="17">
        <v>3.26</v>
      </c>
      <c r="F333" s="17">
        <v>3.51</v>
      </c>
      <c r="G333" s="11">
        <f t="shared" ref="G333:G337" si="36">F333/0.93</f>
        <v>3.7741935483870965</v>
      </c>
      <c r="H333" s="11">
        <f>G333/0.93</f>
        <v>4.0582726326742975</v>
      </c>
    </row>
    <row r="334" spans="1:8" ht="15.75" thickBot="1" x14ac:dyDescent="0.3">
      <c r="A334" s="9" t="s">
        <v>317</v>
      </c>
      <c r="B334" s="16">
        <v>25</v>
      </c>
      <c r="C334" s="16">
        <v>10</v>
      </c>
      <c r="D334" s="104">
        <v>3.63</v>
      </c>
      <c r="E334" s="17">
        <v>3.91</v>
      </c>
      <c r="F334" s="17">
        <v>4.2</v>
      </c>
      <c r="G334" s="11">
        <f t="shared" si="36"/>
        <v>4.5161290322580641</v>
      </c>
      <c r="H334" s="11">
        <f>G334/0.93</f>
        <v>4.8560527228581334</v>
      </c>
    </row>
    <row r="335" spans="1:8" ht="15.75" thickBot="1" x14ac:dyDescent="0.3">
      <c r="A335" s="9" t="s">
        <v>318</v>
      </c>
      <c r="B335" s="16">
        <v>32</v>
      </c>
      <c r="C335" s="16">
        <v>10</v>
      </c>
      <c r="D335" s="104">
        <v>5.2</v>
      </c>
      <c r="E335" s="17">
        <v>5.59</v>
      </c>
      <c r="F335" s="17">
        <v>6.01</v>
      </c>
      <c r="G335" s="11">
        <f t="shared" si="36"/>
        <v>6.4623655913978491</v>
      </c>
      <c r="H335" s="11">
        <f>G335/0.93</f>
        <v>6.9487802058041384</v>
      </c>
    </row>
    <row r="336" spans="1:8" ht="15.75" thickBot="1" x14ac:dyDescent="0.3">
      <c r="A336" s="9" t="s">
        <v>319</v>
      </c>
      <c r="B336" s="16">
        <v>40</v>
      </c>
      <c r="C336" s="16">
        <v>10</v>
      </c>
      <c r="D336" s="104">
        <v>9.25</v>
      </c>
      <c r="E336" s="17">
        <v>9.9499999999999993</v>
      </c>
      <c r="F336" s="17">
        <v>10.7</v>
      </c>
      <c r="G336" s="11">
        <f t="shared" si="36"/>
        <v>11.50537634408602</v>
      </c>
      <c r="H336" s="11">
        <f>G336/0.93</f>
        <v>12.37137241299572</v>
      </c>
    </row>
    <row r="337" spans="1:8" ht="15.75" thickBot="1" x14ac:dyDescent="0.3">
      <c r="A337" s="9" t="s">
        <v>320</v>
      </c>
      <c r="B337" s="16">
        <v>50</v>
      </c>
      <c r="C337" s="16">
        <v>5</v>
      </c>
      <c r="D337" s="104">
        <f>+C337/0.93</f>
        <v>5.376344086021505</v>
      </c>
      <c r="E337" s="17">
        <v>17.72459243843219</v>
      </c>
      <c r="F337" s="17">
        <f>+E337/0.93</f>
        <v>19.058701546701279</v>
      </c>
      <c r="G337" s="11">
        <f t="shared" si="36"/>
        <v>20.493227469571266</v>
      </c>
      <c r="H337" s="11">
        <f>G337/0.93</f>
        <v>22.035728461904586</v>
      </c>
    </row>
    <row r="338" spans="1:8" s="75" customFormat="1" x14ac:dyDescent="0.25">
      <c r="A338" s="74"/>
      <c r="B338" s="76"/>
      <c r="C338" s="76"/>
      <c r="D338" s="111"/>
      <c r="E338" s="77"/>
      <c r="F338" s="77"/>
      <c r="G338" s="114"/>
      <c r="H338" s="114"/>
    </row>
    <row r="339" spans="1:8" s="75" customFormat="1" x14ac:dyDescent="0.25">
      <c r="A339" s="95" t="s">
        <v>467</v>
      </c>
      <c r="B339" s="76"/>
      <c r="C339" s="76"/>
      <c r="D339" s="111"/>
      <c r="E339" s="77"/>
      <c r="F339" s="77"/>
      <c r="G339" s="114"/>
      <c r="H339" s="114"/>
    </row>
    <row r="340" spans="1:8" s="75" customFormat="1" ht="30.75" thickBot="1" x14ac:dyDescent="0.3">
      <c r="A340" s="79" t="s">
        <v>0</v>
      </c>
      <c r="B340" s="81" t="s">
        <v>1</v>
      </c>
      <c r="C340" s="81" t="s">
        <v>147</v>
      </c>
      <c r="D340" s="99" t="s">
        <v>470</v>
      </c>
      <c r="E340" s="82" t="s">
        <v>3</v>
      </c>
      <c r="F340" s="82" t="s">
        <v>4</v>
      </c>
      <c r="G340" s="8" t="s">
        <v>471</v>
      </c>
      <c r="H340" s="8" t="s">
        <v>472</v>
      </c>
    </row>
    <row r="341" spans="1:8" s="75" customFormat="1" ht="15.75" thickBot="1" x14ac:dyDescent="0.3">
      <c r="A341" s="80" t="s">
        <v>460</v>
      </c>
      <c r="B341" s="83">
        <v>16</v>
      </c>
      <c r="C341" s="83">
        <v>20</v>
      </c>
      <c r="D341" s="104">
        <f>+C341/0.93</f>
        <v>21.50537634408602</v>
      </c>
      <c r="E341" s="84">
        <v>2.7748872702046476</v>
      </c>
      <c r="F341" s="84">
        <f t="shared" ref="F341:F344" si="37">+E341/0.93</f>
        <v>2.9837497529082233</v>
      </c>
      <c r="G341" s="11">
        <f>F341/0.93</f>
        <v>3.2083330676432507</v>
      </c>
      <c r="H341" s="11">
        <f>G341/0.93</f>
        <v>3.4498205028422047</v>
      </c>
    </row>
    <row r="342" spans="1:8" s="75" customFormat="1" ht="15.75" thickBot="1" x14ac:dyDescent="0.3">
      <c r="A342" s="80" t="s">
        <v>461</v>
      </c>
      <c r="B342" s="83">
        <v>20</v>
      </c>
      <c r="C342" s="83">
        <v>20</v>
      </c>
      <c r="D342" s="104">
        <f>+C342/0.93</f>
        <v>21.50537634408602</v>
      </c>
      <c r="E342" s="84">
        <v>3.3183026939530578</v>
      </c>
      <c r="F342" s="84">
        <f t="shared" si="37"/>
        <v>3.5680674128527503</v>
      </c>
      <c r="G342" s="11">
        <f t="shared" ref="G342:G344" si="38">F342/0.93</f>
        <v>3.8366316267233871</v>
      </c>
      <c r="H342" s="11">
        <f>G342/0.93</f>
        <v>4.1254103513154696</v>
      </c>
    </row>
    <row r="343" spans="1:8" s="75" customFormat="1" ht="15.75" thickBot="1" x14ac:dyDescent="0.3">
      <c r="A343" s="80" t="s">
        <v>462</v>
      </c>
      <c r="B343" s="83">
        <v>25</v>
      </c>
      <c r="C343" s="83">
        <v>10</v>
      </c>
      <c r="D343" s="104">
        <f>+C343/0.93</f>
        <v>10.75268817204301</v>
      </c>
      <c r="E343" s="84">
        <v>4.890738813735692</v>
      </c>
      <c r="F343" s="84">
        <f t="shared" si="37"/>
        <v>5.2588589395007439</v>
      </c>
      <c r="G343" s="11">
        <f t="shared" si="38"/>
        <v>5.6546870317212301</v>
      </c>
      <c r="H343" s="11">
        <f>G343/0.93</f>
        <v>6.080308636259387</v>
      </c>
    </row>
    <row r="344" spans="1:8" s="75" customFormat="1" ht="15.75" thickBot="1" x14ac:dyDescent="0.3">
      <c r="A344" s="80" t="s">
        <v>463</v>
      </c>
      <c r="B344" s="83">
        <v>32</v>
      </c>
      <c r="C344" s="83">
        <v>10</v>
      </c>
      <c r="D344" s="104">
        <f>+C344/0.93</f>
        <v>10.75268817204301</v>
      </c>
      <c r="E344" s="84">
        <v>7.8621805989131683</v>
      </c>
      <c r="F344" s="84">
        <f t="shared" si="37"/>
        <v>8.4539576332399662</v>
      </c>
      <c r="G344" s="11">
        <f t="shared" si="38"/>
        <v>9.0902770249892111</v>
      </c>
      <c r="H344" s="11">
        <f>G344/0.93</f>
        <v>9.7744914247195815</v>
      </c>
    </row>
    <row r="346" spans="1:8" x14ac:dyDescent="0.25">
      <c r="A346" s="78" t="s">
        <v>459</v>
      </c>
    </row>
    <row r="347" spans="1:8" ht="30.75" thickBot="1" x14ac:dyDescent="0.3">
      <c r="A347" s="6" t="s">
        <v>0</v>
      </c>
      <c r="B347" s="12" t="s">
        <v>1</v>
      </c>
      <c r="C347" s="12" t="s">
        <v>149</v>
      </c>
      <c r="D347" s="99" t="s">
        <v>470</v>
      </c>
      <c r="E347" s="13" t="s">
        <v>3</v>
      </c>
      <c r="F347" s="13" t="s">
        <v>4</v>
      </c>
      <c r="G347" s="8" t="s">
        <v>471</v>
      </c>
      <c r="H347" s="8" t="s">
        <v>472</v>
      </c>
    </row>
    <row r="348" spans="1:8" ht="15.75" thickBot="1" x14ac:dyDescent="0.3">
      <c r="A348" s="9" t="s">
        <v>321</v>
      </c>
      <c r="B348" s="16">
        <v>16</v>
      </c>
      <c r="C348" s="16">
        <v>20</v>
      </c>
      <c r="D348" s="104">
        <v>2.0099999999999998</v>
      </c>
      <c r="E348" s="17">
        <v>2.16</v>
      </c>
      <c r="F348" s="17">
        <v>2.3199999999999998</v>
      </c>
      <c r="G348" s="11">
        <f>F348/0.93</f>
        <v>2.4946236559139781</v>
      </c>
      <c r="H348" s="11">
        <f>G348/0.93</f>
        <v>2.6823910278644925</v>
      </c>
    </row>
    <row r="349" spans="1:8" ht="15.75" thickBot="1" x14ac:dyDescent="0.3">
      <c r="A349" s="9" t="s">
        <v>322</v>
      </c>
      <c r="B349" s="16">
        <v>20</v>
      </c>
      <c r="C349" s="16">
        <v>10</v>
      </c>
      <c r="D349" s="104">
        <v>2.0499999999999998</v>
      </c>
      <c r="E349" s="17">
        <v>2.21</v>
      </c>
      <c r="F349" s="17">
        <v>2.37</v>
      </c>
      <c r="G349" s="11">
        <f t="shared" ref="G349:G353" si="39">F349/0.93</f>
        <v>2.5483870967741935</v>
      </c>
      <c r="H349" s="11">
        <f>G349/0.93</f>
        <v>2.7402011793270895</v>
      </c>
    </row>
    <row r="350" spans="1:8" ht="15.75" thickBot="1" x14ac:dyDescent="0.3">
      <c r="A350" s="9" t="s">
        <v>323</v>
      </c>
      <c r="B350" s="16">
        <v>25</v>
      </c>
      <c r="C350" s="16">
        <v>10</v>
      </c>
      <c r="D350" s="104">
        <v>2.4700000000000002</v>
      </c>
      <c r="E350" s="17">
        <v>2.65</v>
      </c>
      <c r="F350" s="17">
        <v>2.85</v>
      </c>
      <c r="G350" s="11">
        <f t="shared" si="39"/>
        <v>3.064516129032258</v>
      </c>
      <c r="H350" s="11">
        <f>G350/0.93</f>
        <v>3.2951786333680193</v>
      </c>
    </row>
    <row r="351" spans="1:8" ht="15.75" thickBot="1" x14ac:dyDescent="0.3">
      <c r="A351" s="9" t="s">
        <v>324</v>
      </c>
      <c r="B351" s="16">
        <v>32</v>
      </c>
      <c r="C351" s="16">
        <v>10</v>
      </c>
      <c r="D351" s="104">
        <v>3.16</v>
      </c>
      <c r="E351" s="17">
        <v>3.4</v>
      </c>
      <c r="F351" s="17">
        <v>3.66</v>
      </c>
      <c r="G351" s="11">
        <f t="shared" si="39"/>
        <v>3.935483870967742</v>
      </c>
      <c r="H351" s="11">
        <f>G351/0.93</f>
        <v>4.2317030870620878</v>
      </c>
    </row>
    <row r="352" spans="1:8" ht="15.75" thickBot="1" x14ac:dyDescent="0.3">
      <c r="A352" s="9" t="s">
        <v>325</v>
      </c>
      <c r="B352" s="16">
        <v>40</v>
      </c>
      <c r="C352" s="16">
        <v>10</v>
      </c>
      <c r="D352" s="104">
        <v>5.69</v>
      </c>
      <c r="E352" s="17">
        <v>6.12</v>
      </c>
      <c r="F352" s="17">
        <v>6.58</v>
      </c>
      <c r="G352" s="11">
        <f t="shared" si="39"/>
        <v>7.075268817204301</v>
      </c>
      <c r="H352" s="11">
        <f>G352/0.93</f>
        <v>7.6078159324777426</v>
      </c>
    </row>
    <row r="353" spans="1:8" ht="15.75" thickBot="1" x14ac:dyDescent="0.3">
      <c r="A353" s="9" t="s">
        <v>326</v>
      </c>
      <c r="B353" s="16">
        <v>50</v>
      </c>
      <c r="C353" s="16">
        <v>5</v>
      </c>
      <c r="D353" s="104">
        <v>6.55</v>
      </c>
      <c r="E353" s="17">
        <v>7.05</v>
      </c>
      <c r="F353" s="17">
        <v>7.58</v>
      </c>
      <c r="G353" s="11">
        <f t="shared" si="39"/>
        <v>8.150537634408602</v>
      </c>
      <c r="H353" s="11">
        <f>G353/0.93</f>
        <v>8.7640189617296791</v>
      </c>
    </row>
    <row r="355" spans="1:8" x14ac:dyDescent="0.25">
      <c r="A355" s="5" t="s">
        <v>376</v>
      </c>
    </row>
    <row r="356" spans="1:8" ht="30.75" thickBot="1" x14ac:dyDescent="0.3">
      <c r="A356" s="6" t="s">
        <v>0</v>
      </c>
      <c r="B356" s="12" t="s">
        <v>1</v>
      </c>
      <c r="C356" s="12" t="s">
        <v>147</v>
      </c>
      <c r="D356" s="99" t="s">
        <v>470</v>
      </c>
      <c r="E356" s="13" t="s">
        <v>3</v>
      </c>
      <c r="F356" s="13" t="s">
        <v>4</v>
      </c>
      <c r="G356" s="8" t="s">
        <v>471</v>
      </c>
      <c r="H356" s="8" t="s">
        <v>472</v>
      </c>
    </row>
    <row r="357" spans="1:8" ht="15.75" thickBot="1" x14ac:dyDescent="0.3">
      <c r="A357" s="9" t="s">
        <v>327</v>
      </c>
      <c r="B357" s="16">
        <v>16</v>
      </c>
      <c r="C357" s="16">
        <v>20</v>
      </c>
      <c r="D357" s="104">
        <v>2.0299999999999998</v>
      </c>
      <c r="E357" s="17">
        <v>2.19</v>
      </c>
      <c r="F357" s="17">
        <v>2.35</v>
      </c>
      <c r="G357" s="11">
        <f>F357/0.93</f>
        <v>2.5268817204301075</v>
      </c>
      <c r="H357" s="11">
        <f>G357/0.93</f>
        <v>2.717077118742051</v>
      </c>
    </row>
    <row r="358" spans="1:8" ht="15.75" thickBot="1" x14ac:dyDescent="0.3">
      <c r="A358" s="9" t="s">
        <v>328</v>
      </c>
      <c r="B358" s="16">
        <v>20</v>
      </c>
      <c r="C358" s="16">
        <v>10</v>
      </c>
      <c r="D358" s="104">
        <v>2.1</v>
      </c>
      <c r="E358" s="17">
        <v>2.25</v>
      </c>
      <c r="F358" s="17">
        <v>2.42</v>
      </c>
      <c r="G358" s="11">
        <f t="shared" ref="G358:G362" si="40">F358/0.93</f>
        <v>2.6021505376344085</v>
      </c>
      <c r="H358" s="11">
        <f>G358/0.93</f>
        <v>2.7980113307896866</v>
      </c>
    </row>
    <row r="359" spans="1:8" ht="15.75" thickBot="1" x14ac:dyDescent="0.3">
      <c r="A359" s="9" t="s">
        <v>329</v>
      </c>
      <c r="B359" s="16">
        <v>25</v>
      </c>
      <c r="C359" s="16">
        <v>10</v>
      </c>
      <c r="D359" s="104">
        <v>2.44</v>
      </c>
      <c r="E359" s="17">
        <v>2.62</v>
      </c>
      <c r="F359" s="17">
        <v>2.82</v>
      </c>
      <c r="G359" s="11">
        <f t="shared" si="40"/>
        <v>3.0322580645161286</v>
      </c>
      <c r="H359" s="11">
        <f>G359/0.93</f>
        <v>3.2604925424904607</v>
      </c>
    </row>
    <row r="360" spans="1:8" ht="15.75" thickBot="1" x14ac:dyDescent="0.3">
      <c r="A360" s="9" t="s">
        <v>330</v>
      </c>
      <c r="B360" s="16">
        <v>32</v>
      </c>
      <c r="C360" s="16">
        <v>10</v>
      </c>
      <c r="D360" s="104">
        <v>3.17</v>
      </c>
      <c r="E360" s="17">
        <v>3.41</v>
      </c>
      <c r="F360" s="17">
        <v>3.67</v>
      </c>
      <c r="G360" s="11">
        <f t="shared" si="40"/>
        <v>3.9462365591397845</v>
      </c>
      <c r="H360" s="11">
        <f>G360/0.93</f>
        <v>4.243265117354607</v>
      </c>
    </row>
    <row r="361" spans="1:8" ht="15.75" thickBot="1" x14ac:dyDescent="0.3">
      <c r="A361" s="9" t="s">
        <v>331</v>
      </c>
      <c r="B361" s="16">
        <v>40</v>
      </c>
      <c r="C361" s="16">
        <v>10</v>
      </c>
      <c r="D361" s="104">
        <v>5.74</v>
      </c>
      <c r="E361" s="17">
        <v>6.17</v>
      </c>
      <c r="F361" s="17">
        <v>6.64</v>
      </c>
      <c r="G361" s="11">
        <f t="shared" si="40"/>
        <v>7.1397849462365581</v>
      </c>
      <c r="H361" s="11">
        <f>G361/0.93</f>
        <v>7.677188114232858</v>
      </c>
    </row>
    <row r="362" spans="1:8" ht="15.75" thickBot="1" x14ac:dyDescent="0.3">
      <c r="A362" s="9" t="s">
        <v>332</v>
      </c>
      <c r="B362" s="16">
        <v>50</v>
      </c>
      <c r="C362" s="16">
        <v>5</v>
      </c>
      <c r="D362" s="104">
        <v>6.38</v>
      </c>
      <c r="E362" s="17">
        <v>6.86</v>
      </c>
      <c r="F362" s="17">
        <v>7.37</v>
      </c>
      <c r="G362" s="11">
        <f t="shared" si="40"/>
        <v>7.924731182795699</v>
      </c>
      <c r="H362" s="11">
        <f>G362/0.93</f>
        <v>8.5212163255867726</v>
      </c>
    </row>
    <row r="364" spans="1:8" x14ac:dyDescent="0.25">
      <c r="A364" s="5" t="s">
        <v>150</v>
      </c>
    </row>
    <row r="365" spans="1:8" ht="30.75" thickBot="1" x14ac:dyDescent="0.3">
      <c r="A365" s="6" t="s">
        <v>0</v>
      </c>
      <c r="B365" s="12" t="s">
        <v>1</v>
      </c>
      <c r="C365" s="12" t="s">
        <v>147</v>
      </c>
      <c r="D365" s="99" t="s">
        <v>470</v>
      </c>
      <c r="E365" s="13" t="s">
        <v>3</v>
      </c>
      <c r="F365" s="13" t="s">
        <v>4</v>
      </c>
      <c r="G365" s="8" t="s">
        <v>471</v>
      </c>
      <c r="H365" s="8" t="s">
        <v>472</v>
      </c>
    </row>
    <row r="366" spans="1:8" ht="15.75" thickBot="1" x14ac:dyDescent="0.3">
      <c r="A366" s="9" t="s">
        <v>333</v>
      </c>
      <c r="B366" s="16">
        <v>16</v>
      </c>
      <c r="C366" s="16">
        <v>20</v>
      </c>
      <c r="D366" s="104">
        <v>2.2599999999999998</v>
      </c>
      <c r="E366" s="17">
        <v>2.4300000000000002</v>
      </c>
      <c r="F366" s="17">
        <v>2.62</v>
      </c>
      <c r="G366" s="11">
        <f>F366/0.93</f>
        <v>2.817204301075269</v>
      </c>
      <c r="H366" s="11">
        <f>G366/0.93</f>
        <v>3.0292519366400739</v>
      </c>
    </row>
    <row r="367" spans="1:8" ht="15.75" thickBot="1" x14ac:dyDescent="0.3">
      <c r="A367" s="9" t="s">
        <v>334</v>
      </c>
      <c r="B367" s="16">
        <v>20</v>
      </c>
      <c r="C367" s="16">
        <v>10</v>
      </c>
      <c r="D367" s="104">
        <v>2.4</v>
      </c>
      <c r="E367" s="17">
        <v>2.58</v>
      </c>
      <c r="F367" s="17">
        <v>2.77</v>
      </c>
      <c r="G367" s="11">
        <f t="shared" ref="G367:G371" si="41">F367/0.93</f>
        <v>2.978494623655914</v>
      </c>
      <c r="H367" s="11">
        <f>G367/0.93</f>
        <v>3.2026823910278646</v>
      </c>
    </row>
    <row r="368" spans="1:8" ht="15.75" thickBot="1" x14ac:dyDescent="0.3">
      <c r="A368" s="9" t="s">
        <v>335</v>
      </c>
      <c r="B368" s="16">
        <v>25</v>
      </c>
      <c r="C368" s="16">
        <v>10</v>
      </c>
      <c r="D368" s="104">
        <v>2.69</v>
      </c>
      <c r="E368" s="17">
        <v>2.89</v>
      </c>
      <c r="F368" s="17">
        <v>3.11</v>
      </c>
      <c r="G368" s="11">
        <f t="shared" si="41"/>
        <v>3.344086021505376</v>
      </c>
      <c r="H368" s="11">
        <f>G368/0.93</f>
        <v>3.5957914209735224</v>
      </c>
    </row>
    <row r="369" spans="1:8" ht="15.75" thickBot="1" x14ac:dyDescent="0.3">
      <c r="A369" s="9" t="s">
        <v>336</v>
      </c>
      <c r="B369" s="16">
        <v>32</v>
      </c>
      <c r="C369" s="16">
        <v>10</v>
      </c>
      <c r="D369" s="104">
        <v>3.84</v>
      </c>
      <c r="E369" s="17">
        <v>4.13</v>
      </c>
      <c r="F369" s="17">
        <v>4.4400000000000004</v>
      </c>
      <c r="G369" s="11">
        <f t="shared" si="41"/>
        <v>4.774193548387097</v>
      </c>
      <c r="H369" s="11">
        <f>G369/0.93</f>
        <v>5.1335414498785985</v>
      </c>
    </row>
    <row r="370" spans="1:8" ht="15.75" thickBot="1" x14ac:dyDescent="0.3">
      <c r="A370" s="9" t="s">
        <v>337</v>
      </c>
      <c r="B370" s="16">
        <v>40</v>
      </c>
      <c r="C370" s="16">
        <v>10</v>
      </c>
      <c r="D370" s="104">
        <f>+C370/0.93</f>
        <v>10.75268817204301</v>
      </c>
      <c r="E370" s="17">
        <v>9.4924268701583987</v>
      </c>
      <c r="F370" s="17">
        <f t="shared" ref="F370:F371" si="42">+E370/0.93</f>
        <v>10.206910613073546</v>
      </c>
      <c r="G370" s="11">
        <f t="shared" si="41"/>
        <v>10.975172702229619</v>
      </c>
      <c r="H370" s="11">
        <f>G370/0.93</f>
        <v>11.801260970139374</v>
      </c>
    </row>
    <row r="371" spans="1:8" ht="15.75" thickBot="1" x14ac:dyDescent="0.3">
      <c r="A371" s="9" t="s">
        <v>338</v>
      </c>
      <c r="B371" s="16">
        <v>50</v>
      </c>
      <c r="C371" s="16">
        <v>5</v>
      </c>
      <c r="D371" s="104">
        <f>+C371/0.93</f>
        <v>5.376344086021505</v>
      </c>
      <c r="E371" s="17">
        <v>10.671753959995375</v>
      </c>
      <c r="F371" s="17">
        <f t="shared" si="42"/>
        <v>11.475004258059542</v>
      </c>
      <c r="G371" s="11">
        <f t="shared" si="41"/>
        <v>12.338714255978001</v>
      </c>
      <c r="H371" s="11">
        <f>G371/0.93</f>
        <v>13.267434683847313</v>
      </c>
    </row>
    <row r="372" spans="1:8" x14ac:dyDescent="0.25">
      <c r="A372" s="35"/>
      <c r="B372" s="36"/>
      <c r="C372" s="36"/>
      <c r="D372" s="112"/>
      <c r="E372" s="37"/>
      <c r="F372" s="37"/>
    </row>
    <row r="373" spans="1:8" x14ac:dyDescent="0.25">
      <c r="A373" s="5" t="s">
        <v>151</v>
      </c>
    </row>
    <row r="374" spans="1:8" ht="30.75" thickBot="1" x14ac:dyDescent="0.3">
      <c r="A374" s="6" t="s">
        <v>0</v>
      </c>
      <c r="B374" s="12" t="s">
        <v>1</v>
      </c>
      <c r="C374" s="12" t="s">
        <v>147</v>
      </c>
      <c r="D374" s="99" t="s">
        <v>470</v>
      </c>
      <c r="E374" s="13" t="s">
        <v>3</v>
      </c>
      <c r="F374" s="13" t="s">
        <v>4</v>
      </c>
      <c r="G374" s="8" t="s">
        <v>471</v>
      </c>
      <c r="H374" s="8" t="s">
        <v>472</v>
      </c>
    </row>
    <row r="375" spans="1:8" ht="15.75" thickBot="1" x14ac:dyDescent="0.3">
      <c r="A375" s="9" t="s">
        <v>339</v>
      </c>
      <c r="B375" s="16">
        <v>16</v>
      </c>
      <c r="C375" s="16">
        <v>100</v>
      </c>
      <c r="D375" s="104">
        <v>0.4</v>
      </c>
      <c r="E375" s="17">
        <v>0.43</v>
      </c>
      <c r="F375" s="17">
        <v>0.47</v>
      </c>
      <c r="G375" s="11">
        <f>F375/0.93</f>
        <v>0.5053763440860215</v>
      </c>
      <c r="H375" s="11">
        <f>G375/0.93</f>
        <v>0.54341542374841023</v>
      </c>
    </row>
    <row r="376" spans="1:8" ht="15.75" thickBot="1" x14ac:dyDescent="0.3">
      <c r="A376" s="9" t="s">
        <v>340</v>
      </c>
      <c r="B376" s="16">
        <v>20</v>
      </c>
      <c r="C376" s="16">
        <v>100</v>
      </c>
      <c r="D376" s="104">
        <v>0.46</v>
      </c>
      <c r="E376" s="17">
        <v>0.49</v>
      </c>
      <c r="F376" s="17">
        <v>0.53</v>
      </c>
      <c r="G376" s="11">
        <f t="shared" ref="G376:G381" si="43">F376/0.93</f>
        <v>0.56989247311827962</v>
      </c>
      <c r="H376" s="11">
        <f>G376/0.93</f>
        <v>0.6127876055035264</v>
      </c>
    </row>
    <row r="377" spans="1:8" ht="15.75" thickBot="1" x14ac:dyDescent="0.3">
      <c r="A377" s="9" t="s">
        <v>341</v>
      </c>
      <c r="B377" s="16">
        <v>25</v>
      </c>
      <c r="C377" s="16">
        <v>100</v>
      </c>
      <c r="D377" s="104">
        <v>0.52</v>
      </c>
      <c r="E377" s="17">
        <v>0.56000000000000005</v>
      </c>
      <c r="F377" s="17">
        <v>0.61</v>
      </c>
      <c r="G377" s="11">
        <f t="shared" si="43"/>
        <v>0.65591397849462363</v>
      </c>
      <c r="H377" s="11">
        <f>G377/0.93</f>
        <v>0.70528384784368126</v>
      </c>
    </row>
    <row r="378" spans="1:8" ht="15.75" thickBot="1" x14ac:dyDescent="0.3">
      <c r="A378" s="9" t="s">
        <v>342</v>
      </c>
      <c r="B378" s="16">
        <v>32</v>
      </c>
      <c r="C378" s="16">
        <v>50</v>
      </c>
      <c r="D378" s="104">
        <v>0.82</v>
      </c>
      <c r="E378" s="17">
        <v>0.88</v>
      </c>
      <c r="F378" s="17">
        <v>0.95</v>
      </c>
      <c r="G378" s="11">
        <f t="shared" si="43"/>
        <v>1.021505376344086</v>
      </c>
      <c r="H378" s="11">
        <f>G378/0.93</f>
        <v>1.0983928777893397</v>
      </c>
    </row>
    <row r="379" spans="1:8" ht="15.75" thickBot="1" x14ac:dyDescent="0.3">
      <c r="A379" s="9" t="s">
        <v>343</v>
      </c>
      <c r="B379" s="16">
        <v>40</v>
      </c>
      <c r="C379" s="16">
        <v>25</v>
      </c>
      <c r="D379" s="104">
        <v>1.28</v>
      </c>
      <c r="E379" s="17">
        <v>1.37</v>
      </c>
      <c r="F379" s="17">
        <v>1.48</v>
      </c>
      <c r="G379" s="11">
        <f t="shared" si="43"/>
        <v>1.5913978494623655</v>
      </c>
      <c r="H379" s="11">
        <f>G379/0.93</f>
        <v>1.7111804832928661</v>
      </c>
    </row>
    <row r="380" spans="1:8" ht="15.75" thickBot="1" x14ac:dyDescent="0.3">
      <c r="A380" s="9" t="s">
        <v>344</v>
      </c>
      <c r="B380" s="16">
        <v>50</v>
      </c>
      <c r="C380" s="16">
        <v>25</v>
      </c>
      <c r="D380" s="104">
        <v>1.59</v>
      </c>
      <c r="E380" s="17">
        <v>1.71</v>
      </c>
      <c r="F380" s="17">
        <v>1.83</v>
      </c>
      <c r="G380" s="11">
        <f t="shared" si="43"/>
        <v>1.967741935483871</v>
      </c>
      <c r="H380" s="11">
        <f>G380/0.93</f>
        <v>2.1158515435310439</v>
      </c>
    </row>
    <row r="381" spans="1:8" ht="15.75" thickBot="1" x14ac:dyDescent="0.3">
      <c r="A381" s="9" t="s">
        <v>345</v>
      </c>
      <c r="B381" s="16">
        <v>63</v>
      </c>
      <c r="C381" s="16">
        <v>25</v>
      </c>
      <c r="D381" s="104">
        <v>2.38</v>
      </c>
      <c r="E381" s="17">
        <v>2.56</v>
      </c>
      <c r="F381" s="17">
        <v>2.75</v>
      </c>
      <c r="G381" s="11">
        <f t="shared" si="43"/>
        <v>2.956989247311828</v>
      </c>
      <c r="H381" s="11">
        <f>G381/0.93</f>
        <v>3.1795583304428257</v>
      </c>
    </row>
    <row r="382" spans="1:8" x14ac:dyDescent="0.25">
      <c r="A382" s="35"/>
      <c r="B382" s="36"/>
      <c r="C382" s="36"/>
      <c r="D382" s="112"/>
      <c r="E382" s="37"/>
      <c r="F382" s="37"/>
    </row>
    <row r="383" spans="1:8" x14ac:dyDescent="0.25">
      <c r="A383" s="5" t="s">
        <v>152</v>
      </c>
    </row>
    <row r="384" spans="1:8" ht="45.75" thickBot="1" x14ac:dyDescent="0.3">
      <c r="A384" s="6" t="s">
        <v>153</v>
      </c>
      <c r="B384" s="12" t="s">
        <v>1</v>
      </c>
      <c r="C384" s="12" t="s">
        <v>154</v>
      </c>
      <c r="D384" s="99" t="s">
        <v>470</v>
      </c>
      <c r="E384" s="13" t="s">
        <v>3</v>
      </c>
      <c r="F384" s="13" t="s">
        <v>4</v>
      </c>
      <c r="G384" s="8" t="s">
        <v>471</v>
      </c>
      <c r="H384" s="8" t="s">
        <v>472</v>
      </c>
    </row>
    <row r="385" spans="1:8" ht="15.75" thickBot="1" x14ac:dyDescent="0.3">
      <c r="A385" s="9" t="s">
        <v>155</v>
      </c>
      <c r="B385" s="16">
        <v>13</v>
      </c>
      <c r="C385" s="16" t="s">
        <v>156</v>
      </c>
      <c r="D385" s="104">
        <v>0.28999999999999998</v>
      </c>
      <c r="E385" s="17">
        <v>0.31</v>
      </c>
      <c r="F385" s="17">
        <v>0.33</v>
      </c>
      <c r="G385" s="11">
        <f>F385/0.93</f>
        <v>0.35483870967741937</v>
      </c>
      <c r="H385" s="11">
        <f>G385/0.93</f>
        <v>0.3815469996531391</v>
      </c>
    </row>
    <row r="386" spans="1:8" ht="15.75" thickBot="1" x14ac:dyDescent="0.3">
      <c r="A386" s="9" t="s">
        <v>157</v>
      </c>
      <c r="B386" s="16">
        <v>16</v>
      </c>
      <c r="C386" s="16" t="s">
        <v>156</v>
      </c>
      <c r="D386" s="104">
        <v>0.34</v>
      </c>
      <c r="E386" s="17">
        <v>0.36</v>
      </c>
      <c r="F386" s="17">
        <v>0.39</v>
      </c>
      <c r="G386" s="11">
        <f t="shared" ref="G386:G390" si="44">F386/0.93</f>
        <v>0.41935483870967744</v>
      </c>
      <c r="H386" s="11">
        <f>G386/0.93</f>
        <v>0.45091918140825527</v>
      </c>
    </row>
    <row r="387" spans="1:8" ht="15.75" thickBot="1" x14ac:dyDescent="0.3">
      <c r="A387" s="9" t="s">
        <v>158</v>
      </c>
      <c r="B387" s="16">
        <v>19</v>
      </c>
      <c r="C387" s="16" t="s">
        <v>156</v>
      </c>
      <c r="D387" s="104">
        <v>0.42</v>
      </c>
      <c r="E387" s="17">
        <v>0.45</v>
      </c>
      <c r="F387" s="17">
        <v>0.48</v>
      </c>
      <c r="G387" s="11">
        <f t="shared" si="44"/>
        <v>0.5161290322580645</v>
      </c>
      <c r="H387" s="11">
        <f>G387/0.93</f>
        <v>0.55497745404092957</v>
      </c>
    </row>
    <row r="388" spans="1:8" ht="15.75" thickBot="1" x14ac:dyDescent="0.3">
      <c r="A388" s="9" t="s">
        <v>159</v>
      </c>
      <c r="B388" s="16">
        <v>23</v>
      </c>
      <c r="C388" s="16" t="s">
        <v>160</v>
      </c>
      <c r="D388" s="104">
        <v>0.52</v>
      </c>
      <c r="E388" s="17">
        <v>0.56000000000000005</v>
      </c>
      <c r="F388" s="17">
        <v>0.6</v>
      </c>
      <c r="G388" s="11">
        <f t="shared" si="44"/>
        <v>0.64516129032258063</v>
      </c>
      <c r="H388" s="11">
        <f>G388/0.93</f>
        <v>0.69372181755116191</v>
      </c>
    </row>
    <row r="389" spans="1:8" ht="15.75" thickBot="1" x14ac:dyDescent="0.3">
      <c r="A389" s="9" t="s">
        <v>161</v>
      </c>
      <c r="B389" s="16">
        <v>29</v>
      </c>
      <c r="C389" s="16" t="s">
        <v>162</v>
      </c>
      <c r="D389" s="104">
        <v>0.83</v>
      </c>
      <c r="E389" s="17">
        <v>0.89</v>
      </c>
      <c r="F389" s="17">
        <v>0.96</v>
      </c>
      <c r="G389" s="11">
        <f t="shared" si="44"/>
        <v>1.032258064516129</v>
      </c>
      <c r="H389" s="11">
        <f>G389/0.93</f>
        <v>1.1099549080818591</v>
      </c>
    </row>
    <row r="390" spans="1:8" ht="15.75" thickBot="1" x14ac:dyDescent="0.3">
      <c r="A390" s="9" t="s">
        <v>163</v>
      </c>
      <c r="B390" s="16">
        <v>36</v>
      </c>
      <c r="C390" s="16" t="s">
        <v>164</v>
      </c>
      <c r="D390" s="104">
        <v>1.42</v>
      </c>
      <c r="E390" s="17">
        <v>1.53</v>
      </c>
      <c r="F390" s="17">
        <v>1.64</v>
      </c>
      <c r="G390" s="11">
        <f t="shared" si="44"/>
        <v>1.7634408602150535</v>
      </c>
      <c r="H390" s="11">
        <f>G390/0.93</f>
        <v>1.8961729679731758</v>
      </c>
    </row>
    <row r="392" spans="1:8" x14ac:dyDescent="0.25">
      <c r="A392" s="5" t="s">
        <v>165</v>
      </c>
    </row>
    <row r="393" spans="1:8" ht="45.75" thickBot="1" x14ac:dyDescent="0.3">
      <c r="A393" s="6" t="s">
        <v>153</v>
      </c>
      <c r="B393" s="12" t="s">
        <v>1</v>
      </c>
      <c r="C393" s="12" t="s">
        <v>154</v>
      </c>
      <c r="D393" s="99" t="s">
        <v>470</v>
      </c>
      <c r="E393" s="13" t="s">
        <v>3</v>
      </c>
      <c r="F393" s="13" t="s">
        <v>4</v>
      </c>
      <c r="G393" s="8" t="s">
        <v>471</v>
      </c>
      <c r="H393" s="8" t="s">
        <v>472</v>
      </c>
    </row>
    <row r="394" spans="1:8" ht="15.75" thickBot="1" x14ac:dyDescent="0.3">
      <c r="A394" s="9" t="s">
        <v>166</v>
      </c>
      <c r="B394" s="16">
        <v>13</v>
      </c>
      <c r="C394" s="16" t="s">
        <v>156</v>
      </c>
      <c r="D394" s="104">
        <v>0.28999999999999998</v>
      </c>
      <c r="E394" s="17">
        <v>0.31</v>
      </c>
      <c r="F394" s="17">
        <v>0.33</v>
      </c>
      <c r="G394" s="11">
        <f>F394/0.93</f>
        <v>0.35483870967741937</v>
      </c>
      <c r="H394" s="11">
        <f>G394/0.93</f>
        <v>0.3815469996531391</v>
      </c>
    </row>
    <row r="395" spans="1:8" ht="15.75" thickBot="1" x14ac:dyDescent="0.3">
      <c r="A395" s="9" t="s">
        <v>167</v>
      </c>
      <c r="B395" s="16">
        <v>16</v>
      </c>
      <c r="C395" s="16" t="s">
        <v>156</v>
      </c>
      <c r="D395" s="104">
        <v>0.34</v>
      </c>
      <c r="E395" s="17">
        <v>0.36</v>
      </c>
      <c r="F395" s="17">
        <v>0.39</v>
      </c>
      <c r="G395" s="11">
        <f t="shared" ref="G395:G399" si="45">F395/0.93</f>
        <v>0.41935483870967744</v>
      </c>
      <c r="H395" s="11">
        <f>G395/0.93</f>
        <v>0.45091918140825527</v>
      </c>
    </row>
    <row r="396" spans="1:8" ht="15.75" thickBot="1" x14ac:dyDescent="0.3">
      <c r="A396" s="9" t="s">
        <v>168</v>
      </c>
      <c r="B396" s="16">
        <v>19</v>
      </c>
      <c r="C396" s="16" t="s">
        <v>156</v>
      </c>
      <c r="D396" s="104">
        <v>0.42</v>
      </c>
      <c r="E396" s="17">
        <v>0.45</v>
      </c>
      <c r="F396" s="17">
        <v>0.48</v>
      </c>
      <c r="G396" s="11">
        <f t="shared" si="45"/>
        <v>0.5161290322580645</v>
      </c>
      <c r="H396" s="11">
        <f>G396/0.93</f>
        <v>0.55497745404092957</v>
      </c>
    </row>
    <row r="397" spans="1:8" ht="15.75" thickBot="1" x14ac:dyDescent="0.3">
      <c r="A397" s="9" t="s">
        <v>169</v>
      </c>
      <c r="B397" s="16">
        <v>23</v>
      </c>
      <c r="C397" s="16" t="s">
        <v>160</v>
      </c>
      <c r="D397" s="104">
        <v>0.52</v>
      </c>
      <c r="E397" s="17">
        <v>0.56000000000000005</v>
      </c>
      <c r="F397" s="17">
        <v>0.6</v>
      </c>
      <c r="G397" s="11">
        <f t="shared" si="45"/>
        <v>0.64516129032258063</v>
      </c>
      <c r="H397" s="11">
        <f>G397/0.93</f>
        <v>0.69372181755116191</v>
      </c>
    </row>
    <row r="398" spans="1:8" ht="15.75" thickBot="1" x14ac:dyDescent="0.3">
      <c r="A398" s="9" t="s">
        <v>170</v>
      </c>
      <c r="B398" s="16">
        <v>29</v>
      </c>
      <c r="C398" s="16" t="s">
        <v>162</v>
      </c>
      <c r="D398" s="104">
        <v>0.83</v>
      </c>
      <c r="E398" s="17">
        <v>0.89</v>
      </c>
      <c r="F398" s="17">
        <v>0.96</v>
      </c>
      <c r="G398" s="11">
        <f t="shared" si="45"/>
        <v>1.032258064516129</v>
      </c>
      <c r="H398" s="11">
        <f>G398/0.93</f>
        <v>1.1099549080818591</v>
      </c>
    </row>
    <row r="399" spans="1:8" ht="15.75" thickBot="1" x14ac:dyDescent="0.3">
      <c r="A399" s="9" t="s">
        <v>171</v>
      </c>
      <c r="B399" s="16">
        <v>36</v>
      </c>
      <c r="C399" s="16" t="s">
        <v>164</v>
      </c>
      <c r="D399" s="104">
        <v>1.42</v>
      </c>
      <c r="E399" s="17">
        <v>1.53</v>
      </c>
      <c r="F399" s="17">
        <v>1.64</v>
      </c>
      <c r="G399" s="11">
        <f t="shared" si="45"/>
        <v>1.7634408602150535</v>
      </c>
      <c r="H399" s="11">
        <f>G399/0.93</f>
        <v>1.8961729679731758</v>
      </c>
    </row>
    <row r="401" spans="1:8" x14ac:dyDescent="0.25">
      <c r="A401" s="5" t="s">
        <v>172</v>
      </c>
    </row>
    <row r="402" spans="1:8" ht="45.75" thickBot="1" x14ac:dyDescent="0.3">
      <c r="A402" s="6" t="s">
        <v>153</v>
      </c>
      <c r="B402" s="12" t="s">
        <v>1</v>
      </c>
      <c r="C402" s="12" t="s">
        <v>154</v>
      </c>
      <c r="D402" s="99" t="s">
        <v>470</v>
      </c>
      <c r="E402" s="13" t="s">
        <v>3</v>
      </c>
      <c r="F402" s="13" t="s">
        <v>4</v>
      </c>
      <c r="G402" s="8" t="s">
        <v>471</v>
      </c>
      <c r="H402" s="8" t="s">
        <v>472</v>
      </c>
    </row>
    <row r="403" spans="1:8" ht="15.75" thickBot="1" x14ac:dyDescent="0.3">
      <c r="A403" s="9" t="s">
        <v>173</v>
      </c>
      <c r="B403" s="16">
        <v>25</v>
      </c>
      <c r="C403" s="16" t="s">
        <v>14</v>
      </c>
      <c r="D403" s="104">
        <v>0.42</v>
      </c>
      <c r="E403" s="17">
        <v>0.45</v>
      </c>
      <c r="F403" s="17">
        <v>0.48</v>
      </c>
      <c r="G403" s="11">
        <f>F403/0.93</f>
        <v>0.5161290322580645</v>
      </c>
      <c r="H403" s="11">
        <f>G403/0.93</f>
        <v>0.55497745404092957</v>
      </c>
    </row>
    <row r="404" spans="1:8" ht="15.75" thickBot="1" x14ac:dyDescent="0.3">
      <c r="A404" s="9" t="s">
        <v>174</v>
      </c>
      <c r="B404" s="16">
        <v>32</v>
      </c>
      <c r="C404" s="16" t="s">
        <v>15</v>
      </c>
      <c r="D404" s="104">
        <v>0.52</v>
      </c>
      <c r="E404" s="17">
        <v>0.56000000000000005</v>
      </c>
      <c r="F404" s="17">
        <v>0.6</v>
      </c>
      <c r="G404" s="11">
        <f>F404/0.93</f>
        <v>0.64516129032258063</v>
      </c>
      <c r="H404" s="11">
        <f>G404/0.93</f>
        <v>0.69372181755116191</v>
      </c>
    </row>
    <row r="406" spans="1:8" x14ac:dyDescent="0.25">
      <c r="A406" s="5" t="s">
        <v>175</v>
      </c>
    </row>
    <row r="407" spans="1:8" ht="45.75" thickBot="1" x14ac:dyDescent="0.3">
      <c r="A407" s="6" t="s">
        <v>153</v>
      </c>
      <c r="B407" s="12" t="s">
        <v>1</v>
      </c>
      <c r="C407" s="12" t="s">
        <v>154</v>
      </c>
      <c r="D407" s="99" t="s">
        <v>470</v>
      </c>
      <c r="E407" s="13" t="s">
        <v>3</v>
      </c>
      <c r="F407" s="13" t="s">
        <v>4</v>
      </c>
      <c r="G407" s="8" t="s">
        <v>471</v>
      </c>
      <c r="H407" s="8" t="s">
        <v>472</v>
      </c>
    </row>
    <row r="408" spans="1:8" ht="15.75" thickBot="1" x14ac:dyDescent="0.3">
      <c r="A408" s="9" t="s">
        <v>176</v>
      </c>
      <c r="B408" s="16">
        <v>25</v>
      </c>
      <c r="C408" s="16" t="s">
        <v>14</v>
      </c>
      <c r="D408" s="104">
        <v>0.42</v>
      </c>
      <c r="E408" s="17">
        <v>0.45</v>
      </c>
      <c r="F408" s="17">
        <v>0.48</v>
      </c>
      <c r="G408" s="11">
        <f>F408/0.93</f>
        <v>0.5161290322580645</v>
      </c>
      <c r="H408" s="11">
        <f>G408/0.93</f>
        <v>0.55497745404092957</v>
      </c>
    </row>
    <row r="409" spans="1:8" ht="15.75" thickBot="1" x14ac:dyDescent="0.3">
      <c r="A409" s="9" t="s">
        <v>177</v>
      </c>
      <c r="B409" s="16">
        <v>32</v>
      </c>
      <c r="C409" s="16" t="s">
        <v>15</v>
      </c>
      <c r="D409" s="104">
        <v>0.52</v>
      </c>
      <c r="E409" s="17">
        <v>0.56000000000000005</v>
      </c>
      <c r="F409" s="17">
        <v>0.6</v>
      </c>
      <c r="G409" s="11">
        <f>F409/0.93</f>
        <v>0.64516129032258063</v>
      </c>
      <c r="H409" s="11">
        <f>G409/0.93</f>
        <v>0.69372181755116191</v>
      </c>
    </row>
    <row r="410" spans="1:8" x14ac:dyDescent="0.25">
      <c r="A410" s="35"/>
      <c r="B410" s="36"/>
      <c r="C410" s="36"/>
      <c r="D410" s="112"/>
      <c r="E410" s="37"/>
      <c r="F410" s="37"/>
    </row>
    <row r="411" spans="1:8" x14ac:dyDescent="0.25">
      <c r="A411" s="5" t="s">
        <v>178</v>
      </c>
    </row>
    <row r="412" spans="1:8" ht="45.75" thickBot="1" x14ac:dyDescent="0.3">
      <c r="A412" s="6" t="s">
        <v>179</v>
      </c>
      <c r="B412" s="12" t="s">
        <v>1</v>
      </c>
      <c r="C412" s="12" t="s">
        <v>180</v>
      </c>
      <c r="D412" s="99" t="s">
        <v>470</v>
      </c>
      <c r="E412" s="13" t="s">
        <v>3</v>
      </c>
      <c r="F412" s="13" t="s">
        <v>4</v>
      </c>
      <c r="G412" s="8" t="s">
        <v>471</v>
      </c>
      <c r="H412" s="8" t="s">
        <v>472</v>
      </c>
    </row>
    <row r="413" spans="1:8" ht="15.75" thickBot="1" x14ac:dyDescent="0.3">
      <c r="A413" s="9" t="s">
        <v>181</v>
      </c>
      <c r="B413" s="16">
        <v>40</v>
      </c>
      <c r="C413" s="16" t="s">
        <v>182</v>
      </c>
      <c r="D413" s="104">
        <v>2.11</v>
      </c>
      <c r="E413" s="17">
        <v>2.27</v>
      </c>
      <c r="F413" s="17">
        <v>2.4300000000000002</v>
      </c>
      <c r="G413" s="11">
        <f>F413/0.93</f>
        <v>2.6129032258064515</v>
      </c>
      <c r="H413" s="11">
        <f>G413/0.93</f>
        <v>2.8095733610822058</v>
      </c>
    </row>
    <row r="414" spans="1:8" ht="15.75" thickBot="1" x14ac:dyDescent="0.3">
      <c r="A414" s="9" t="s">
        <v>183</v>
      </c>
      <c r="B414" s="16">
        <v>50</v>
      </c>
      <c r="C414" s="16" t="s">
        <v>184</v>
      </c>
      <c r="D414" s="104">
        <v>2.63</v>
      </c>
      <c r="E414" s="17">
        <v>2.83</v>
      </c>
      <c r="F414" s="17">
        <v>3.04</v>
      </c>
      <c r="G414" s="11">
        <f t="shared" ref="G414:G421" si="46">F414/0.93</f>
        <v>3.268817204301075</v>
      </c>
      <c r="H414" s="11">
        <f>G414/0.93</f>
        <v>3.5148572089258869</v>
      </c>
    </row>
    <row r="415" spans="1:8" ht="15.75" thickBot="1" x14ac:dyDescent="0.3">
      <c r="A415" s="9" t="s">
        <v>185</v>
      </c>
      <c r="B415" s="16">
        <v>63</v>
      </c>
      <c r="C415" s="16" t="s">
        <v>186</v>
      </c>
      <c r="D415" s="104">
        <v>3.04</v>
      </c>
      <c r="E415" s="17">
        <v>3.27</v>
      </c>
      <c r="F415" s="17">
        <v>3.52</v>
      </c>
      <c r="G415" s="11">
        <f t="shared" si="46"/>
        <v>3.7849462365591395</v>
      </c>
      <c r="H415" s="11">
        <f>G415/0.93</f>
        <v>4.0698346629668167</v>
      </c>
    </row>
    <row r="416" spans="1:8" ht="15.75" thickBot="1" x14ac:dyDescent="0.3">
      <c r="A416" s="9" t="s">
        <v>187</v>
      </c>
      <c r="B416" s="16">
        <v>75</v>
      </c>
      <c r="C416" s="16" t="s">
        <v>188</v>
      </c>
      <c r="D416" s="104">
        <v>3.69</v>
      </c>
      <c r="E416" s="17">
        <v>3.96</v>
      </c>
      <c r="F416" s="17">
        <v>4.26</v>
      </c>
      <c r="G416" s="11">
        <f t="shared" si="46"/>
        <v>4.5806451612903221</v>
      </c>
      <c r="H416" s="11">
        <f>G416/0.93</f>
        <v>4.9254249046132497</v>
      </c>
    </row>
    <row r="417" spans="1:8" ht="15.75" thickBot="1" x14ac:dyDescent="0.3">
      <c r="A417" s="9" t="s">
        <v>189</v>
      </c>
      <c r="B417" s="16">
        <v>90</v>
      </c>
      <c r="C417" s="16" t="s">
        <v>190</v>
      </c>
      <c r="D417" s="104">
        <v>4.47</v>
      </c>
      <c r="E417" s="17">
        <v>4.8099999999999996</v>
      </c>
      <c r="F417" s="17">
        <v>5.17</v>
      </c>
      <c r="G417" s="11">
        <f t="shared" si="46"/>
        <v>5.5591397849462361</v>
      </c>
      <c r="H417" s="11">
        <f>G417/0.93</f>
        <v>5.9775696612325113</v>
      </c>
    </row>
    <row r="418" spans="1:8" ht="15.75" thickBot="1" x14ac:dyDescent="0.3">
      <c r="A418" s="9" t="s">
        <v>191</v>
      </c>
      <c r="B418" s="16">
        <v>110</v>
      </c>
      <c r="C418" s="16" t="s">
        <v>192</v>
      </c>
      <c r="D418" s="104">
        <v>6.18</v>
      </c>
      <c r="E418" s="17">
        <v>6.64</v>
      </c>
      <c r="F418" s="17">
        <v>7.14</v>
      </c>
      <c r="G418" s="11">
        <f t="shared" si="46"/>
        <v>7.6774193548387091</v>
      </c>
      <c r="H418" s="11">
        <f>G418/0.93</f>
        <v>8.2552896288588258</v>
      </c>
    </row>
    <row r="419" spans="1:8" ht="15.75" thickBot="1" x14ac:dyDescent="0.3">
      <c r="A419" s="9" t="s">
        <v>193</v>
      </c>
      <c r="B419" s="16">
        <v>125</v>
      </c>
      <c r="C419" s="16" t="s">
        <v>194</v>
      </c>
      <c r="D419" s="104">
        <v>6.92</v>
      </c>
      <c r="E419" s="17">
        <v>7.44</v>
      </c>
      <c r="F419" s="17">
        <v>8</v>
      </c>
      <c r="G419" s="11">
        <f t="shared" si="46"/>
        <v>8.6021505376344081</v>
      </c>
      <c r="H419" s="11">
        <f>G419/0.93</f>
        <v>9.2496242340154922</v>
      </c>
    </row>
    <row r="420" spans="1:8" ht="15.75" thickBot="1" x14ac:dyDescent="0.3">
      <c r="A420" s="9" t="s">
        <v>195</v>
      </c>
      <c r="B420" s="16">
        <v>160</v>
      </c>
      <c r="C420" s="16" t="s">
        <v>196</v>
      </c>
      <c r="D420" s="104">
        <v>9.2799999999999994</v>
      </c>
      <c r="E420" s="17">
        <v>9.9700000000000006</v>
      </c>
      <c r="F420" s="17">
        <v>10.72</v>
      </c>
      <c r="G420" s="11">
        <f t="shared" si="46"/>
        <v>11.526881720430108</v>
      </c>
      <c r="H420" s="11">
        <f>G420/0.93</f>
        <v>12.394496473580761</v>
      </c>
    </row>
    <row r="421" spans="1:8" ht="15.75" thickBot="1" x14ac:dyDescent="0.3">
      <c r="A421" s="9" t="s">
        <v>197</v>
      </c>
      <c r="B421" s="16">
        <v>200</v>
      </c>
      <c r="C421" s="16" t="s">
        <v>198</v>
      </c>
      <c r="D421" s="104">
        <v>16.559999999999999</v>
      </c>
      <c r="E421" s="17">
        <v>17.8</v>
      </c>
      <c r="F421" s="17">
        <v>19.13</v>
      </c>
      <c r="G421" s="11">
        <f t="shared" si="46"/>
        <v>20.569892473118276</v>
      </c>
      <c r="H421" s="11">
        <f>G421/0.93</f>
        <v>22.118163949589544</v>
      </c>
    </row>
    <row r="422" spans="1:8" x14ac:dyDescent="0.25">
      <c r="A422" s="32"/>
      <c r="B422" s="40" t="s">
        <v>199</v>
      </c>
      <c r="C422" s="40"/>
      <c r="D422" s="111" t="s">
        <v>199</v>
      </c>
      <c r="E422" s="39" t="s">
        <v>199</v>
      </c>
      <c r="F422" s="39" t="s">
        <v>199</v>
      </c>
    </row>
    <row r="423" spans="1:8" x14ac:dyDescent="0.25">
      <c r="A423" s="5" t="s">
        <v>200</v>
      </c>
    </row>
    <row r="424" spans="1:8" ht="30.75" thickBot="1" x14ac:dyDescent="0.3">
      <c r="A424" s="6" t="s">
        <v>179</v>
      </c>
      <c r="B424" s="12" t="s">
        <v>1</v>
      </c>
      <c r="C424" s="12" t="s">
        <v>201</v>
      </c>
      <c r="D424" s="99" t="s">
        <v>470</v>
      </c>
      <c r="E424" s="13" t="s">
        <v>3</v>
      </c>
      <c r="F424" s="13" t="s">
        <v>4</v>
      </c>
      <c r="G424" s="8" t="s">
        <v>471</v>
      </c>
      <c r="H424" s="8" t="s">
        <v>472</v>
      </c>
    </row>
    <row r="425" spans="1:8" ht="15.75" thickBot="1" x14ac:dyDescent="0.3">
      <c r="A425" s="9" t="s">
        <v>202</v>
      </c>
      <c r="B425" s="16">
        <v>90</v>
      </c>
      <c r="C425" s="16" t="s">
        <v>203</v>
      </c>
      <c r="D425" s="104">
        <v>4.47</v>
      </c>
      <c r="E425" s="17">
        <v>4.8099999999999996</v>
      </c>
      <c r="F425" s="17">
        <v>5.17</v>
      </c>
      <c r="G425" s="11">
        <f>F425/0.93</f>
        <v>5.5591397849462361</v>
      </c>
      <c r="H425" s="11">
        <f>G425/0.93</f>
        <v>5.9775696612325113</v>
      </c>
    </row>
    <row r="426" spans="1:8" ht="15.75" thickBot="1" x14ac:dyDescent="0.3">
      <c r="A426" s="9" t="s">
        <v>204</v>
      </c>
      <c r="B426" s="16">
        <v>110</v>
      </c>
      <c r="C426" s="16" t="s">
        <v>205</v>
      </c>
      <c r="D426" s="104">
        <v>6.18</v>
      </c>
      <c r="E426" s="17">
        <v>6.64</v>
      </c>
      <c r="F426" s="17">
        <v>7.14</v>
      </c>
      <c r="G426" s="11">
        <f t="shared" ref="G426:G430" si="47">F426/0.93</f>
        <v>7.6774193548387091</v>
      </c>
      <c r="H426" s="11">
        <f>G426/0.93</f>
        <v>8.2552896288588258</v>
      </c>
    </row>
    <row r="427" spans="1:8" ht="15.75" thickBot="1" x14ac:dyDescent="0.3">
      <c r="A427" s="9" t="s">
        <v>206</v>
      </c>
      <c r="B427" s="16">
        <v>125</v>
      </c>
      <c r="C427" s="16" t="s">
        <v>207</v>
      </c>
      <c r="D427" s="104">
        <v>6.92</v>
      </c>
      <c r="E427" s="17">
        <v>7.44</v>
      </c>
      <c r="F427" s="17">
        <v>8</v>
      </c>
      <c r="G427" s="11">
        <f t="shared" si="47"/>
        <v>8.6021505376344081</v>
      </c>
      <c r="H427" s="11">
        <f>G427/0.93</f>
        <v>9.2496242340154922</v>
      </c>
    </row>
    <row r="428" spans="1:8" ht="15.75" thickBot="1" x14ac:dyDescent="0.3">
      <c r="A428" s="9" t="s">
        <v>208</v>
      </c>
      <c r="B428" s="16">
        <v>160</v>
      </c>
      <c r="C428" s="16" t="s">
        <v>209</v>
      </c>
      <c r="D428" s="104">
        <v>9.2799999999999994</v>
      </c>
      <c r="E428" s="17">
        <v>9.9700000000000006</v>
      </c>
      <c r="F428" s="17">
        <v>10.72</v>
      </c>
      <c r="G428" s="11">
        <f t="shared" si="47"/>
        <v>11.526881720430108</v>
      </c>
      <c r="H428" s="11">
        <f>G428/0.93</f>
        <v>12.394496473580761</v>
      </c>
    </row>
    <row r="429" spans="1:8" ht="15.75" thickBot="1" x14ac:dyDescent="0.3">
      <c r="A429" s="9" t="s">
        <v>210</v>
      </c>
      <c r="B429" s="16">
        <v>200</v>
      </c>
      <c r="C429" s="16" t="s">
        <v>211</v>
      </c>
      <c r="D429" s="104">
        <v>16.559999999999999</v>
      </c>
      <c r="E429" s="17">
        <v>17.8</v>
      </c>
      <c r="F429" s="17">
        <v>19.13</v>
      </c>
      <c r="G429" s="11">
        <f t="shared" si="47"/>
        <v>20.569892473118276</v>
      </c>
      <c r="H429" s="11">
        <f>G429/0.93</f>
        <v>22.118163949589544</v>
      </c>
    </row>
    <row r="430" spans="1:8" ht="15.75" thickBot="1" x14ac:dyDescent="0.3">
      <c r="A430" s="9" t="s">
        <v>212</v>
      </c>
      <c r="B430" s="16">
        <v>250</v>
      </c>
      <c r="C430" s="16" t="s">
        <v>213</v>
      </c>
      <c r="D430" s="104">
        <v>26.45</v>
      </c>
      <c r="E430" s="17">
        <v>28.43</v>
      </c>
      <c r="F430" s="17">
        <v>30.56</v>
      </c>
      <c r="G430" s="11">
        <f t="shared" si="47"/>
        <v>32.86021505376344</v>
      </c>
      <c r="H430" s="11">
        <f>G430/0.93</f>
        <v>35.333564573939178</v>
      </c>
    </row>
    <row r="431" spans="1:8" x14ac:dyDescent="0.25">
      <c r="A431" s="32"/>
      <c r="B431" s="40"/>
      <c r="C431" s="40"/>
      <c r="E431" s="39"/>
      <c r="F431" s="39"/>
    </row>
    <row r="432" spans="1:8" x14ac:dyDescent="0.25">
      <c r="A432" s="5" t="s">
        <v>214</v>
      </c>
      <c r="D432" s="111" t="s">
        <v>199</v>
      </c>
      <c r="E432" s="4" t="s">
        <v>199</v>
      </c>
      <c r="F432" s="4" t="s">
        <v>199</v>
      </c>
    </row>
    <row r="433" spans="1:8" ht="45.75" thickBot="1" x14ac:dyDescent="0.3">
      <c r="A433" s="6" t="s">
        <v>179</v>
      </c>
      <c r="B433" s="12" t="s">
        <v>1</v>
      </c>
      <c r="C433" s="12" t="s">
        <v>180</v>
      </c>
      <c r="D433" s="99" t="s">
        <v>470</v>
      </c>
      <c r="E433" s="13" t="s">
        <v>3</v>
      </c>
      <c r="F433" s="13" t="s">
        <v>4</v>
      </c>
      <c r="G433" s="8" t="s">
        <v>471</v>
      </c>
      <c r="H433" s="8" t="s">
        <v>472</v>
      </c>
    </row>
    <row r="434" spans="1:8" ht="15.75" thickBot="1" x14ac:dyDescent="0.3">
      <c r="A434" s="9" t="s">
        <v>215</v>
      </c>
      <c r="B434" s="16">
        <v>50</v>
      </c>
      <c r="C434" s="16" t="s">
        <v>182</v>
      </c>
      <c r="D434" s="104">
        <v>1.9</v>
      </c>
      <c r="E434" s="17">
        <v>2.0499999999999998</v>
      </c>
      <c r="F434" s="17">
        <v>2.2000000000000002</v>
      </c>
      <c r="G434" s="11">
        <f>F434/0.93</f>
        <v>2.3655913978494625</v>
      </c>
      <c r="H434" s="11">
        <f>G434/0.93</f>
        <v>2.5436466643542608</v>
      </c>
    </row>
    <row r="435" spans="1:8" ht="15.75" thickBot="1" x14ac:dyDescent="0.3">
      <c r="A435" s="9" t="s">
        <v>216</v>
      </c>
      <c r="B435" s="16">
        <v>50</v>
      </c>
      <c r="C435" s="16" t="s">
        <v>184</v>
      </c>
      <c r="D435" s="104">
        <v>2.38</v>
      </c>
      <c r="E435" s="17">
        <v>2.5499999999999998</v>
      </c>
      <c r="F435" s="17">
        <v>2.75</v>
      </c>
      <c r="G435" s="11">
        <f t="shared" ref="G435:G442" si="48">F435/0.93</f>
        <v>2.956989247311828</v>
      </c>
      <c r="H435" s="11">
        <f>G435/0.93</f>
        <v>3.1795583304428257</v>
      </c>
    </row>
    <row r="436" spans="1:8" ht="15.75" thickBot="1" x14ac:dyDescent="0.3">
      <c r="A436" s="9" t="s">
        <v>217</v>
      </c>
      <c r="B436" s="16">
        <v>63</v>
      </c>
      <c r="C436" s="16" t="s">
        <v>186</v>
      </c>
      <c r="D436" s="104">
        <v>2.74</v>
      </c>
      <c r="E436" s="17">
        <v>2.95</v>
      </c>
      <c r="F436" s="17">
        <v>3.17</v>
      </c>
      <c r="G436" s="11">
        <f t="shared" si="48"/>
        <v>3.408602150537634</v>
      </c>
      <c r="H436" s="11">
        <f>G436/0.93</f>
        <v>3.6651636027286387</v>
      </c>
    </row>
    <row r="437" spans="1:8" ht="15.75" thickBot="1" x14ac:dyDescent="0.3">
      <c r="A437" s="9" t="s">
        <v>218</v>
      </c>
      <c r="B437" s="16">
        <v>75</v>
      </c>
      <c r="C437" s="16" t="s">
        <v>188</v>
      </c>
      <c r="D437" s="104">
        <v>3.31</v>
      </c>
      <c r="E437" s="17">
        <v>3.56</v>
      </c>
      <c r="F437" s="17">
        <v>3.83</v>
      </c>
      <c r="G437" s="11">
        <f t="shared" si="48"/>
        <v>4.118279569892473</v>
      </c>
      <c r="H437" s="11">
        <f>G437/0.93</f>
        <v>4.4282576020349174</v>
      </c>
    </row>
    <row r="438" spans="1:8" ht="15.75" thickBot="1" x14ac:dyDescent="0.3">
      <c r="A438" s="9" t="s">
        <v>219</v>
      </c>
      <c r="B438" s="16">
        <v>90</v>
      </c>
      <c r="C438" s="16" t="s">
        <v>190</v>
      </c>
      <c r="D438" s="104">
        <v>4.03</v>
      </c>
      <c r="E438" s="17">
        <v>4.33</v>
      </c>
      <c r="F438" s="17">
        <v>4.66</v>
      </c>
      <c r="G438" s="11">
        <f t="shared" si="48"/>
        <v>5.010752688172043</v>
      </c>
      <c r="H438" s="11">
        <f>G438/0.93</f>
        <v>5.3879061163140243</v>
      </c>
    </row>
    <row r="439" spans="1:8" ht="15.75" thickBot="1" x14ac:dyDescent="0.3">
      <c r="A439" s="9" t="s">
        <v>220</v>
      </c>
      <c r="B439" s="16">
        <v>110</v>
      </c>
      <c r="C439" s="16" t="s">
        <v>221</v>
      </c>
      <c r="D439" s="104">
        <v>4.9800000000000004</v>
      </c>
      <c r="E439" s="17">
        <v>5.35</v>
      </c>
      <c r="F439" s="17">
        <v>5.75</v>
      </c>
      <c r="G439" s="11">
        <f t="shared" si="48"/>
        <v>6.182795698924731</v>
      </c>
      <c r="H439" s="11">
        <f>G439/0.93</f>
        <v>6.6481674181986348</v>
      </c>
    </row>
    <row r="440" spans="1:8" ht="15.75" thickBot="1" x14ac:dyDescent="0.3">
      <c r="A440" s="9" t="s">
        <v>222</v>
      </c>
      <c r="B440" s="16">
        <v>125</v>
      </c>
      <c r="C440" s="16" t="s">
        <v>223</v>
      </c>
      <c r="D440" s="104">
        <v>6.16</v>
      </c>
      <c r="E440" s="17">
        <v>6.62</v>
      </c>
      <c r="F440" s="17">
        <v>7.12</v>
      </c>
      <c r="G440" s="11">
        <f t="shared" si="48"/>
        <v>7.6559139784946231</v>
      </c>
      <c r="H440" s="11">
        <f>G440/0.93</f>
        <v>8.2321655682737873</v>
      </c>
    </row>
    <row r="441" spans="1:8" ht="15.75" thickBot="1" x14ac:dyDescent="0.3">
      <c r="A441" s="9" t="s">
        <v>224</v>
      </c>
      <c r="B441" s="16">
        <v>160</v>
      </c>
      <c r="C441" s="16" t="s">
        <v>196</v>
      </c>
      <c r="D441" s="104">
        <v>8.2899999999999991</v>
      </c>
      <c r="E441" s="17">
        <v>8.91</v>
      </c>
      <c r="F441" s="17">
        <v>9.58</v>
      </c>
      <c r="G441" s="11">
        <f t="shared" si="48"/>
        <v>10.301075268817204</v>
      </c>
      <c r="H441" s="11">
        <f>G441/0.93</f>
        <v>11.076425020233552</v>
      </c>
    </row>
    <row r="442" spans="1:8" ht="15.75" thickBot="1" x14ac:dyDescent="0.3">
      <c r="A442" s="9" t="s">
        <v>225</v>
      </c>
      <c r="B442" s="16">
        <v>200</v>
      </c>
      <c r="C442" s="16" t="s">
        <v>198</v>
      </c>
      <c r="D442" s="104">
        <v>15.47</v>
      </c>
      <c r="E442" s="17">
        <v>16.63</v>
      </c>
      <c r="F442" s="17">
        <v>17.88</v>
      </c>
      <c r="G442" s="11">
        <f t="shared" si="48"/>
        <v>19.2258064516129</v>
      </c>
      <c r="H442" s="11">
        <f>G442/0.93</f>
        <v>20.672910163024621</v>
      </c>
    </row>
    <row r="443" spans="1:8" x14ac:dyDescent="0.25">
      <c r="A443" s="32"/>
      <c r="B443" s="40"/>
      <c r="C443" s="40"/>
      <c r="E443" s="39"/>
      <c r="F443" s="39"/>
    </row>
    <row r="444" spans="1:8" x14ac:dyDescent="0.25">
      <c r="A444" s="5" t="s">
        <v>226</v>
      </c>
      <c r="D444" s="111" t="s">
        <v>199</v>
      </c>
      <c r="E444" s="4" t="s">
        <v>199</v>
      </c>
      <c r="F444" s="4" t="s">
        <v>199</v>
      </c>
    </row>
    <row r="445" spans="1:8" ht="30.75" thickBot="1" x14ac:dyDescent="0.3">
      <c r="A445" s="6" t="s">
        <v>179</v>
      </c>
      <c r="B445" s="12" t="s">
        <v>1</v>
      </c>
      <c r="C445" s="12" t="s">
        <v>201</v>
      </c>
      <c r="D445" s="99" t="s">
        <v>470</v>
      </c>
      <c r="E445" s="13" t="s">
        <v>3</v>
      </c>
      <c r="F445" s="13" t="s">
        <v>4</v>
      </c>
      <c r="G445" s="8" t="s">
        <v>471</v>
      </c>
      <c r="H445" s="8" t="s">
        <v>472</v>
      </c>
    </row>
    <row r="446" spans="1:8" ht="15.75" thickBot="1" x14ac:dyDescent="0.3">
      <c r="A446" s="9" t="s">
        <v>227</v>
      </c>
      <c r="B446" s="16">
        <v>90</v>
      </c>
      <c r="C446" s="16" t="s">
        <v>228</v>
      </c>
      <c r="D446" s="104">
        <v>4.03</v>
      </c>
      <c r="E446" s="17">
        <v>4.33</v>
      </c>
      <c r="F446" s="17">
        <v>4.66</v>
      </c>
      <c r="G446" s="11">
        <f>F446/0.93</f>
        <v>5.010752688172043</v>
      </c>
      <c r="H446" s="11">
        <f>G446/0.93</f>
        <v>5.3879061163140243</v>
      </c>
    </row>
    <row r="447" spans="1:8" ht="15.75" thickBot="1" x14ac:dyDescent="0.3">
      <c r="A447" s="9" t="s">
        <v>229</v>
      </c>
      <c r="B447" s="16">
        <v>110</v>
      </c>
      <c r="C447" s="16" t="s">
        <v>205</v>
      </c>
      <c r="D447" s="104">
        <v>4.9800000000000004</v>
      </c>
      <c r="E447" s="17">
        <v>5.35</v>
      </c>
      <c r="F447" s="17">
        <v>5.75</v>
      </c>
      <c r="G447" s="11">
        <f t="shared" ref="G447:G450" si="49">F447/0.93</f>
        <v>6.182795698924731</v>
      </c>
      <c r="H447" s="11">
        <f>G447/0.93</f>
        <v>6.6481674181986348</v>
      </c>
    </row>
    <row r="448" spans="1:8" ht="15.75" thickBot="1" x14ac:dyDescent="0.3">
      <c r="A448" s="9" t="s">
        <v>230</v>
      </c>
      <c r="B448" s="16">
        <v>125</v>
      </c>
      <c r="C448" s="16" t="s">
        <v>207</v>
      </c>
      <c r="D448" s="104">
        <v>6.16</v>
      </c>
      <c r="E448" s="17">
        <v>6.62</v>
      </c>
      <c r="F448" s="17">
        <v>7.12</v>
      </c>
      <c r="G448" s="11">
        <f t="shared" si="49"/>
        <v>7.6559139784946231</v>
      </c>
      <c r="H448" s="11">
        <f>G448/0.93</f>
        <v>8.2321655682737873</v>
      </c>
    </row>
    <row r="449" spans="1:8" ht="15.75" thickBot="1" x14ac:dyDescent="0.3">
      <c r="A449" s="9" t="s">
        <v>231</v>
      </c>
      <c r="B449" s="16">
        <v>160</v>
      </c>
      <c r="C449" s="16" t="s">
        <v>209</v>
      </c>
      <c r="D449" s="104">
        <v>8.2899999999999991</v>
      </c>
      <c r="E449" s="17">
        <v>8.91</v>
      </c>
      <c r="F449" s="17">
        <v>9.58</v>
      </c>
      <c r="G449" s="11">
        <f t="shared" si="49"/>
        <v>10.301075268817204</v>
      </c>
      <c r="H449" s="11">
        <f>G449/0.93</f>
        <v>11.076425020233552</v>
      </c>
    </row>
    <row r="450" spans="1:8" ht="15.75" thickBot="1" x14ac:dyDescent="0.3">
      <c r="A450" s="9" t="s">
        <v>232</v>
      </c>
      <c r="B450" s="16">
        <v>200</v>
      </c>
      <c r="C450" s="16" t="s">
        <v>211</v>
      </c>
      <c r="D450" s="104">
        <v>15.47</v>
      </c>
      <c r="E450" s="17">
        <v>16.63</v>
      </c>
      <c r="F450" s="17">
        <v>17.88</v>
      </c>
      <c r="G450" s="11">
        <f t="shared" si="49"/>
        <v>19.2258064516129</v>
      </c>
      <c r="H450" s="11">
        <f>G450/0.93</f>
        <v>20.672910163024621</v>
      </c>
    </row>
    <row r="452" spans="1:8" x14ac:dyDescent="0.25">
      <c r="A452" s="5" t="s">
        <v>377</v>
      </c>
    </row>
    <row r="453" spans="1:8" ht="45.75" thickBot="1" x14ac:dyDescent="0.3">
      <c r="A453" s="6" t="s">
        <v>179</v>
      </c>
      <c r="B453" s="12" t="s">
        <v>1</v>
      </c>
      <c r="C453" s="12" t="s">
        <v>180</v>
      </c>
      <c r="D453" s="99" t="s">
        <v>470</v>
      </c>
      <c r="E453" s="13" t="s">
        <v>3</v>
      </c>
      <c r="F453" s="13" t="s">
        <v>4</v>
      </c>
      <c r="G453" s="8" t="s">
        <v>471</v>
      </c>
      <c r="H453" s="8" t="s">
        <v>472</v>
      </c>
    </row>
    <row r="454" spans="1:8" ht="15.75" thickBot="1" x14ac:dyDescent="0.3">
      <c r="A454" s="48" t="s">
        <v>378</v>
      </c>
      <c r="B454" s="49">
        <v>40</v>
      </c>
      <c r="C454" s="49" t="s">
        <v>182</v>
      </c>
      <c r="D454" s="104">
        <f t="shared" ref="D454:D462" si="50">+D413/0.95</f>
        <v>2.2210526315789472</v>
      </c>
      <c r="E454" s="17">
        <f t="shared" ref="E454:F462" si="51">+E413/0.95</f>
        <v>2.3894736842105266</v>
      </c>
      <c r="F454" s="17">
        <f t="shared" si="51"/>
        <v>2.5578947368421057</v>
      </c>
      <c r="G454" s="11">
        <f>F454/0.93</f>
        <v>2.7504244482173177</v>
      </c>
      <c r="H454" s="11">
        <f>G454/0.93</f>
        <v>2.9574456432444274</v>
      </c>
    </row>
    <row r="455" spans="1:8" ht="15.75" thickBot="1" x14ac:dyDescent="0.3">
      <c r="A455" s="48" t="s">
        <v>379</v>
      </c>
      <c r="B455" s="49">
        <v>50</v>
      </c>
      <c r="C455" s="49" t="s">
        <v>184</v>
      </c>
      <c r="D455" s="104">
        <f t="shared" si="50"/>
        <v>2.7684210526315791</v>
      </c>
      <c r="E455" s="17">
        <f t="shared" si="51"/>
        <v>2.978947368421053</v>
      </c>
      <c r="F455" s="17">
        <f t="shared" si="51"/>
        <v>3.2</v>
      </c>
      <c r="G455" s="11">
        <f t="shared" ref="G455:G462" si="52">F455/0.93</f>
        <v>3.4408602150537635</v>
      </c>
      <c r="H455" s="11">
        <f>G455/0.93</f>
        <v>3.6998496936061973</v>
      </c>
    </row>
    <row r="456" spans="1:8" ht="15.75" thickBot="1" x14ac:dyDescent="0.3">
      <c r="A456" s="48" t="s">
        <v>380</v>
      </c>
      <c r="B456" s="49">
        <v>63</v>
      </c>
      <c r="C456" s="49" t="s">
        <v>186</v>
      </c>
      <c r="D456" s="104">
        <f t="shared" si="50"/>
        <v>3.2</v>
      </c>
      <c r="E456" s="17">
        <f t="shared" si="51"/>
        <v>3.4421052631578948</v>
      </c>
      <c r="F456" s="17">
        <f t="shared" si="51"/>
        <v>3.7052631578947368</v>
      </c>
      <c r="G456" s="11">
        <f t="shared" si="52"/>
        <v>3.984153933220147</v>
      </c>
      <c r="H456" s="11">
        <f>G456/0.93</f>
        <v>4.2840364873334913</v>
      </c>
    </row>
    <row r="457" spans="1:8" ht="15.75" thickBot="1" x14ac:dyDescent="0.3">
      <c r="A457" s="48" t="s">
        <v>381</v>
      </c>
      <c r="B457" s="49">
        <v>75</v>
      </c>
      <c r="C457" s="49" t="s">
        <v>188</v>
      </c>
      <c r="D457" s="104">
        <f t="shared" si="50"/>
        <v>3.8842105263157896</v>
      </c>
      <c r="E457" s="17">
        <f t="shared" si="51"/>
        <v>4.1684210526315795</v>
      </c>
      <c r="F457" s="17">
        <f t="shared" si="51"/>
        <v>4.4842105263157892</v>
      </c>
      <c r="G457" s="11">
        <f t="shared" si="52"/>
        <v>4.8217317487266547</v>
      </c>
      <c r="H457" s="11">
        <f>G457/0.93</f>
        <v>5.1846577943297358</v>
      </c>
    </row>
    <row r="458" spans="1:8" ht="15.75" thickBot="1" x14ac:dyDescent="0.3">
      <c r="A458" s="48" t="s">
        <v>382</v>
      </c>
      <c r="B458" s="49">
        <v>90</v>
      </c>
      <c r="C458" s="49" t="s">
        <v>190</v>
      </c>
      <c r="D458" s="104">
        <f t="shared" si="50"/>
        <v>4.7052631578947368</v>
      </c>
      <c r="E458" s="17">
        <f t="shared" si="51"/>
        <v>5.0631578947368423</v>
      </c>
      <c r="F458" s="17">
        <f t="shared" si="51"/>
        <v>5.4421052631578952</v>
      </c>
      <c r="G458" s="11">
        <f t="shared" si="52"/>
        <v>5.8517260894170917</v>
      </c>
      <c r="H458" s="11">
        <f>G458/0.93</f>
        <v>6.2921785907710657</v>
      </c>
    </row>
    <row r="459" spans="1:8" ht="15.75" thickBot="1" x14ac:dyDescent="0.3">
      <c r="A459" s="48" t="s">
        <v>383</v>
      </c>
      <c r="B459" s="49">
        <v>110</v>
      </c>
      <c r="C459" s="49" t="s">
        <v>192</v>
      </c>
      <c r="D459" s="104">
        <f t="shared" si="50"/>
        <v>6.5052631578947366</v>
      </c>
      <c r="E459" s="17">
        <f t="shared" si="51"/>
        <v>6.9894736842105267</v>
      </c>
      <c r="F459" s="17">
        <f t="shared" si="51"/>
        <v>7.5157894736842108</v>
      </c>
      <c r="G459" s="11">
        <f t="shared" si="52"/>
        <v>8.0814940577249565</v>
      </c>
      <c r="H459" s="11">
        <f>G459/0.93</f>
        <v>8.6897785566935006</v>
      </c>
    </row>
    <row r="460" spans="1:8" ht="15.75" thickBot="1" x14ac:dyDescent="0.3">
      <c r="A460" s="48" t="s">
        <v>384</v>
      </c>
      <c r="B460" s="49">
        <v>125</v>
      </c>
      <c r="C460" s="49" t="s">
        <v>194</v>
      </c>
      <c r="D460" s="104">
        <f t="shared" si="50"/>
        <v>7.2842105263157899</v>
      </c>
      <c r="E460" s="17">
        <f t="shared" si="51"/>
        <v>7.8315789473684214</v>
      </c>
      <c r="F460" s="17">
        <f t="shared" si="51"/>
        <v>8.4210526315789469</v>
      </c>
      <c r="G460" s="11">
        <f t="shared" si="52"/>
        <v>9.0548953027730601</v>
      </c>
      <c r="H460" s="11">
        <f>G460/0.93</f>
        <v>9.7364465621215697</v>
      </c>
    </row>
    <row r="461" spans="1:8" ht="15.75" thickBot="1" x14ac:dyDescent="0.3">
      <c r="A461" s="48" t="s">
        <v>385</v>
      </c>
      <c r="B461" s="49">
        <v>160</v>
      </c>
      <c r="C461" s="49" t="s">
        <v>196</v>
      </c>
      <c r="D461" s="104">
        <f t="shared" si="50"/>
        <v>9.7684210526315791</v>
      </c>
      <c r="E461" s="17">
        <f t="shared" si="51"/>
        <v>10.494736842105265</v>
      </c>
      <c r="F461" s="17">
        <f t="shared" si="51"/>
        <v>11.284210526315791</v>
      </c>
      <c r="G461" s="11">
        <f t="shared" si="52"/>
        <v>12.133559705715903</v>
      </c>
      <c r="H461" s="11">
        <f>G461/0.93</f>
        <v>13.046838393242906</v>
      </c>
    </row>
    <row r="462" spans="1:8" ht="15.75" thickBot="1" x14ac:dyDescent="0.3">
      <c r="A462" s="48" t="s">
        <v>386</v>
      </c>
      <c r="B462" s="49">
        <v>200</v>
      </c>
      <c r="C462" s="49" t="s">
        <v>198</v>
      </c>
      <c r="D462" s="104">
        <f t="shared" si="50"/>
        <v>17.431578947368422</v>
      </c>
      <c r="E462" s="17">
        <f t="shared" si="51"/>
        <v>18.736842105263161</v>
      </c>
      <c r="F462" s="17">
        <f t="shared" si="51"/>
        <v>20.136842105263156</v>
      </c>
      <c r="G462" s="11">
        <f t="shared" si="52"/>
        <v>21.652518392756079</v>
      </c>
      <c r="H462" s="11">
        <f>G462/0.93</f>
        <v>23.282277841673203</v>
      </c>
    </row>
    <row r="463" spans="1:8" x14ac:dyDescent="0.25">
      <c r="A463" s="32"/>
      <c r="B463" s="40" t="s">
        <v>199</v>
      </c>
      <c r="C463" s="40"/>
      <c r="D463" s="111" t="s">
        <v>199</v>
      </c>
      <c r="E463" s="39" t="s">
        <v>199</v>
      </c>
      <c r="F463" s="39" t="s">
        <v>199</v>
      </c>
    </row>
    <row r="464" spans="1:8" x14ac:dyDescent="0.25">
      <c r="A464" s="5" t="s">
        <v>409</v>
      </c>
    </row>
    <row r="465" spans="1:8" ht="30.75" thickBot="1" x14ac:dyDescent="0.3">
      <c r="A465" s="6" t="s">
        <v>179</v>
      </c>
      <c r="B465" s="12" t="s">
        <v>1</v>
      </c>
      <c r="C465" s="12" t="s">
        <v>201</v>
      </c>
      <c r="D465" s="99" t="s">
        <v>470</v>
      </c>
      <c r="E465" s="13" t="s">
        <v>3</v>
      </c>
      <c r="F465" s="13" t="s">
        <v>4</v>
      </c>
      <c r="G465" s="8" t="s">
        <v>471</v>
      </c>
      <c r="H465" s="8" t="s">
        <v>472</v>
      </c>
    </row>
    <row r="466" spans="1:8" ht="15.75" thickBot="1" x14ac:dyDescent="0.3">
      <c r="A466" s="48" t="s">
        <v>387</v>
      </c>
      <c r="B466" s="49">
        <v>90</v>
      </c>
      <c r="C466" s="49" t="s">
        <v>203</v>
      </c>
      <c r="D466" s="104">
        <f t="shared" ref="D466:D471" si="53">+D425/0.95</f>
        <v>4.7052631578947368</v>
      </c>
      <c r="E466" s="17">
        <f t="shared" ref="E466:F471" si="54">+E425/0.95</f>
        <v>5.0631578947368423</v>
      </c>
      <c r="F466" s="17">
        <f t="shared" si="54"/>
        <v>5.4421052631578952</v>
      </c>
      <c r="G466" s="11">
        <f>F466/0.93</f>
        <v>5.8517260894170917</v>
      </c>
      <c r="H466" s="11">
        <f>G466/0.93</f>
        <v>6.2921785907710657</v>
      </c>
    </row>
    <row r="467" spans="1:8" ht="15.75" thickBot="1" x14ac:dyDescent="0.3">
      <c r="A467" s="48" t="s">
        <v>388</v>
      </c>
      <c r="B467" s="49">
        <v>110</v>
      </c>
      <c r="C467" s="49" t="s">
        <v>205</v>
      </c>
      <c r="D467" s="104">
        <f t="shared" si="53"/>
        <v>6.5052631578947366</v>
      </c>
      <c r="E467" s="17">
        <f t="shared" si="54"/>
        <v>6.9894736842105267</v>
      </c>
      <c r="F467" s="17">
        <f t="shared" si="54"/>
        <v>7.5157894736842108</v>
      </c>
      <c r="G467" s="11">
        <f t="shared" ref="G467:G471" si="55">F467/0.93</f>
        <v>8.0814940577249565</v>
      </c>
      <c r="H467" s="11">
        <f>G467/0.93</f>
        <v>8.6897785566935006</v>
      </c>
    </row>
    <row r="468" spans="1:8" ht="15.75" thickBot="1" x14ac:dyDescent="0.3">
      <c r="A468" s="48" t="s">
        <v>389</v>
      </c>
      <c r="B468" s="49">
        <v>125</v>
      </c>
      <c r="C468" s="49" t="s">
        <v>207</v>
      </c>
      <c r="D468" s="104">
        <f t="shared" si="53"/>
        <v>7.2842105263157899</v>
      </c>
      <c r="E468" s="17">
        <f t="shared" si="54"/>
        <v>7.8315789473684214</v>
      </c>
      <c r="F468" s="17">
        <f t="shared" si="54"/>
        <v>8.4210526315789469</v>
      </c>
      <c r="G468" s="11">
        <f t="shared" si="55"/>
        <v>9.0548953027730601</v>
      </c>
      <c r="H468" s="11">
        <f>G468/0.93</f>
        <v>9.7364465621215697</v>
      </c>
    </row>
    <row r="469" spans="1:8" ht="15.75" thickBot="1" x14ac:dyDescent="0.3">
      <c r="A469" s="48" t="s">
        <v>390</v>
      </c>
      <c r="B469" s="49">
        <v>160</v>
      </c>
      <c r="C469" s="49" t="s">
        <v>209</v>
      </c>
      <c r="D469" s="104">
        <f t="shared" si="53"/>
        <v>9.7684210526315791</v>
      </c>
      <c r="E469" s="17">
        <f t="shared" si="54"/>
        <v>10.494736842105265</v>
      </c>
      <c r="F469" s="17">
        <f t="shared" si="54"/>
        <v>11.284210526315791</v>
      </c>
      <c r="G469" s="11">
        <f t="shared" si="55"/>
        <v>12.133559705715903</v>
      </c>
      <c r="H469" s="11">
        <f>G469/0.93</f>
        <v>13.046838393242906</v>
      </c>
    </row>
    <row r="470" spans="1:8" ht="15.75" thickBot="1" x14ac:dyDescent="0.3">
      <c r="A470" s="48" t="s">
        <v>391</v>
      </c>
      <c r="B470" s="49">
        <v>200</v>
      </c>
      <c r="C470" s="49" t="s">
        <v>211</v>
      </c>
      <c r="D470" s="104">
        <f t="shared" si="53"/>
        <v>17.431578947368422</v>
      </c>
      <c r="E470" s="17">
        <f t="shared" si="54"/>
        <v>18.736842105263161</v>
      </c>
      <c r="F470" s="17">
        <f t="shared" si="54"/>
        <v>20.136842105263156</v>
      </c>
      <c r="G470" s="11">
        <f t="shared" si="55"/>
        <v>21.652518392756079</v>
      </c>
      <c r="H470" s="11">
        <f>G470/0.93</f>
        <v>23.282277841673203</v>
      </c>
    </row>
    <row r="471" spans="1:8" ht="15.75" thickBot="1" x14ac:dyDescent="0.3">
      <c r="A471" s="48" t="s">
        <v>392</v>
      </c>
      <c r="B471" s="49">
        <v>250</v>
      </c>
      <c r="C471" s="49" t="s">
        <v>213</v>
      </c>
      <c r="D471" s="104">
        <f t="shared" si="53"/>
        <v>27.842105263157894</v>
      </c>
      <c r="E471" s="17">
        <f t="shared" si="54"/>
        <v>29.926315789473684</v>
      </c>
      <c r="F471" s="17">
        <f t="shared" si="54"/>
        <v>32.168421052631579</v>
      </c>
      <c r="G471" s="11">
        <f t="shared" si="55"/>
        <v>34.589700056593095</v>
      </c>
      <c r="H471" s="11">
        <f>G471/0.93</f>
        <v>37.193225867304399</v>
      </c>
    </row>
    <row r="472" spans="1:8" x14ac:dyDescent="0.25">
      <c r="A472" s="32"/>
      <c r="B472" s="40"/>
      <c r="C472" s="40"/>
      <c r="E472" s="39"/>
      <c r="F472" s="39"/>
    </row>
    <row r="473" spans="1:8" x14ac:dyDescent="0.25">
      <c r="A473" s="5" t="s">
        <v>408</v>
      </c>
      <c r="D473" s="111" t="s">
        <v>199</v>
      </c>
      <c r="E473" s="4" t="s">
        <v>199</v>
      </c>
      <c r="F473" s="4" t="s">
        <v>199</v>
      </c>
    </row>
    <row r="474" spans="1:8" ht="45.75" thickBot="1" x14ac:dyDescent="0.3">
      <c r="A474" s="6" t="s">
        <v>179</v>
      </c>
      <c r="B474" s="12" t="s">
        <v>1</v>
      </c>
      <c r="C474" s="12" t="s">
        <v>180</v>
      </c>
      <c r="D474" s="99" t="s">
        <v>470</v>
      </c>
      <c r="E474" s="13" t="s">
        <v>3</v>
      </c>
      <c r="F474" s="13" t="s">
        <v>4</v>
      </c>
      <c r="G474" s="8" t="s">
        <v>471</v>
      </c>
      <c r="H474" s="8" t="s">
        <v>472</v>
      </c>
    </row>
    <row r="475" spans="1:8" ht="15.75" thickBot="1" x14ac:dyDescent="0.3">
      <c r="A475" s="48" t="s">
        <v>393</v>
      </c>
      <c r="B475" s="49">
        <v>50</v>
      </c>
      <c r="C475" s="49" t="s">
        <v>182</v>
      </c>
      <c r="D475" s="104">
        <f t="shared" ref="D475:D483" si="56">+D434/0.95</f>
        <v>2</v>
      </c>
      <c r="E475" s="17">
        <f t="shared" ref="E475:F483" si="57">+E434/0.95</f>
        <v>2.1578947368421053</v>
      </c>
      <c r="F475" s="17">
        <f t="shared" si="57"/>
        <v>2.3157894736842106</v>
      </c>
      <c r="G475" s="11">
        <f>F475/0.93</f>
        <v>2.4900962082625919</v>
      </c>
      <c r="H475" s="11">
        <f>G475/0.93</f>
        <v>2.6775228045834321</v>
      </c>
    </row>
    <row r="476" spans="1:8" ht="15.75" thickBot="1" x14ac:dyDescent="0.3">
      <c r="A476" s="48" t="s">
        <v>394</v>
      </c>
      <c r="B476" s="49">
        <v>50</v>
      </c>
      <c r="C476" s="49" t="s">
        <v>184</v>
      </c>
      <c r="D476" s="104">
        <f t="shared" si="56"/>
        <v>2.5052631578947366</v>
      </c>
      <c r="E476" s="17">
        <f t="shared" si="57"/>
        <v>2.6842105263157894</v>
      </c>
      <c r="F476" s="17">
        <f t="shared" si="57"/>
        <v>2.8947368421052633</v>
      </c>
      <c r="G476" s="11">
        <f t="shared" ref="G476:G483" si="58">F476/0.93</f>
        <v>3.11262026032824</v>
      </c>
      <c r="H476" s="11">
        <f>G476/0.93</f>
        <v>3.3469035057292902</v>
      </c>
    </row>
    <row r="477" spans="1:8" ht="15.75" thickBot="1" x14ac:dyDescent="0.3">
      <c r="A477" s="48" t="s">
        <v>395</v>
      </c>
      <c r="B477" s="49">
        <v>63</v>
      </c>
      <c r="C477" s="49" t="s">
        <v>186</v>
      </c>
      <c r="D477" s="104">
        <f t="shared" si="56"/>
        <v>2.88421052631579</v>
      </c>
      <c r="E477" s="17">
        <f t="shared" si="57"/>
        <v>3.1052631578947372</v>
      </c>
      <c r="F477" s="17">
        <f t="shared" si="57"/>
        <v>3.3368421052631581</v>
      </c>
      <c r="G477" s="11">
        <f t="shared" si="58"/>
        <v>3.5880022637238258</v>
      </c>
      <c r="H477" s="11">
        <f>G477/0.93</f>
        <v>3.8580669502406728</v>
      </c>
    </row>
    <row r="478" spans="1:8" ht="15.75" thickBot="1" x14ac:dyDescent="0.3">
      <c r="A478" s="48" t="s">
        <v>396</v>
      </c>
      <c r="B478" s="49">
        <v>75</v>
      </c>
      <c r="C478" s="49" t="s">
        <v>188</v>
      </c>
      <c r="D478" s="104">
        <f t="shared" si="56"/>
        <v>3.4842105263157896</v>
      </c>
      <c r="E478" s="17">
        <f t="shared" si="57"/>
        <v>3.7473684210526317</v>
      </c>
      <c r="F478" s="17">
        <f t="shared" si="57"/>
        <v>4.0315789473684216</v>
      </c>
      <c r="G478" s="11">
        <f t="shared" si="58"/>
        <v>4.3350311262026038</v>
      </c>
      <c r="H478" s="11">
        <f>G478/0.93</f>
        <v>4.6613237916157031</v>
      </c>
    </row>
    <row r="479" spans="1:8" ht="15.75" thickBot="1" x14ac:dyDescent="0.3">
      <c r="A479" s="48" t="s">
        <v>397</v>
      </c>
      <c r="B479" s="49">
        <v>90</v>
      </c>
      <c r="C479" s="49" t="s">
        <v>190</v>
      </c>
      <c r="D479" s="104">
        <f t="shared" si="56"/>
        <v>4.242105263157895</v>
      </c>
      <c r="E479" s="17">
        <f t="shared" si="57"/>
        <v>4.5578947368421057</v>
      </c>
      <c r="F479" s="17">
        <f t="shared" si="57"/>
        <v>4.905263157894737</v>
      </c>
      <c r="G479" s="11">
        <f t="shared" si="58"/>
        <v>5.2744765138653085</v>
      </c>
      <c r="H479" s="11">
        <f>G479/0.93</f>
        <v>5.6714801224358151</v>
      </c>
    </row>
    <row r="480" spans="1:8" ht="15.75" thickBot="1" x14ac:dyDescent="0.3">
      <c r="A480" s="48" t="s">
        <v>398</v>
      </c>
      <c r="B480" s="49">
        <v>110</v>
      </c>
      <c r="C480" s="49" t="s">
        <v>221</v>
      </c>
      <c r="D480" s="104">
        <f t="shared" si="56"/>
        <v>5.242105263157895</v>
      </c>
      <c r="E480" s="17">
        <f t="shared" si="57"/>
        <v>5.6315789473684212</v>
      </c>
      <c r="F480" s="17">
        <f t="shared" si="57"/>
        <v>6.052631578947369</v>
      </c>
      <c r="G480" s="11">
        <f t="shared" si="58"/>
        <v>6.5082059988681387</v>
      </c>
      <c r="H480" s="11">
        <f>G480/0.93</f>
        <v>6.9980709665248799</v>
      </c>
    </row>
    <row r="481" spans="1:8" ht="15.75" thickBot="1" x14ac:dyDescent="0.3">
      <c r="A481" s="48" t="s">
        <v>399</v>
      </c>
      <c r="B481" s="49">
        <v>125</v>
      </c>
      <c r="C481" s="49" t="s">
        <v>223</v>
      </c>
      <c r="D481" s="104">
        <f t="shared" si="56"/>
        <v>6.4842105263157901</v>
      </c>
      <c r="E481" s="17">
        <f t="shared" si="57"/>
        <v>6.9684210526315793</v>
      </c>
      <c r="F481" s="17">
        <f t="shared" si="57"/>
        <v>7.4947368421052634</v>
      </c>
      <c r="G481" s="11">
        <f t="shared" si="58"/>
        <v>8.0588568194680246</v>
      </c>
      <c r="H481" s="11">
        <f>G481/0.93</f>
        <v>8.6654374402881977</v>
      </c>
    </row>
    <row r="482" spans="1:8" ht="15.75" thickBot="1" x14ac:dyDescent="0.3">
      <c r="A482" s="48" t="s">
        <v>400</v>
      </c>
      <c r="B482" s="49">
        <v>160</v>
      </c>
      <c r="C482" s="49" t="s">
        <v>196</v>
      </c>
      <c r="D482" s="104">
        <f t="shared" si="56"/>
        <v>8.7263157894736842</v>
      </c>
      <c r="E482" s="17">
        <f t="shared" si="57"/>
        <v>9.3789473684210538</v>
      </c>
      <c r="F482" s="17">
        <f t="shared" si="57"/>
        <v>10.08421052631579</v>
      </c>
      <c r="G482" s="11">
        <f t="shared" si="58"/>
        <v>10.843237125070742</v>
      </c>
      <c r="H482" s="11">
        <f>G482/0.93</f>
        <v>11.659394758140582</v>
      </c>
    </row>
    <row r="483" spans="1:8" ht="15.75" thickBot="1" x14ac:dyDescent="0.3">
      <c r="A483" s="48" t="s">
        <v>401</v>
      </c>
      <c r="B483" s="49">
        <v>200</v>
      </c>
      <c r="C483" s="49" t="s">
        <v>198</v>
      </c>
      <c r="D483" s="104">
        <f t="shared" si="56"/>
        <v>16.284210526315793</v>
      </c>
      <c r="E483" s="17">
        <f t="shared" si="57"/>
        <v>17.505263157894735</v>
      </c>
      <c r="F483" s="17">
        <f t="shared" si="57"/>
        <v>18.821052631578947</v>
      </c>
      <c r="G483" s="11">
        <f t="shared" si="58"/>
        <v>20.23769100169779</v>
      </c>
      <c r="H483" s="11">
        <f>G483/0.93</f>
        <v>21.760958066341708</v>
      </c>
    </row>
    <row r="484" spans="1:8" x14ac:dyDescent="0.25">
      <c r="A484" s="32"/>
      <c r="B484" s="40"/>
      <c r="C484" s="40"/>
      <c r="E484" s="39"/>
      <c r="F484" s="39"/>
    </row>
    <row r="485" spans="1:8" x14ac:dyDescent="0.25">
      <c r="A485" s="5" t="s">
        <v>407</v>
      </c>
      <c r="D485" s="111" t="s">
        <v>199</v>
      </c>
      <c r="E485" s="4" t="s">
        <v>199</v>
      </c>
      <c r="F485" s="4" t="s">
        <v>199</v>
      </c>
    </row>
    <row r="486" spans="1:8" ht="30.75" thickBot="1" x14ac:dyDescent="0.3">
      <c r="A486" s="6" t="s">
        <v>179</v>
      </c>
      <c r="B486" s="12" t="s">
        <v>1</v>
      </c>
      <c r="C486" s="12" t="s">
        <v>201</v>
      </c>
      <c r="D486" s="99" t="s">
        <v>470</v>
      </c>
      <c r="E486" s="13" t="s">
        <v>3</v>
      </c>
      <c r="F486" s="13" t="s">
        <v>4</v>
      </c>
      <c r="G486" s="8" t="s">
        <v>471</v>
      </c>
      <c r="H486" s="8" t="s">
        <v>472</v>
      </c>
    </row>
    <row r="487" spans="1:8" ht="15.75" thickBot="1" x14ac:dyDescent="0.3">
      <c r="A487" s="48" t="s">
        <v>402</v>
      </c>
      <c r="B487" s="49">
        <v>90</v>
      </c>
      <c r="C487" s="49" t="s">
        <v>228</v>
      </c>
      <c r="D487" s="104">
        <f t="shared" ref="D487:D491" si="59">+D446/0.95</f>
        <v>4.242105263157895</v>
      </c>
      <c r="E487" s="17">
        <f t="shared" ref="E487:F491" si="60">+E446/0.95</f>
        <v>4.5578947368421057</v>
      </c>
      <c r="F487" s="17">
        <f t="shared" si="60"/>
        <v>4.905263157894737</v>
      </c>
      <c r="G487" s="11">
        <f>F487/0.93</f>
        <v>5.2744765138653085</v>
      </c>
      <c r="H487" s="11">
        <f>G487/0.93</f>
        <v>5.6714801224358151</v>
      </c>
    </row>
    <row r="488" spans="1:8" ht="15.75" thickBot="1" x14ac:dyDescent="0.3">
      <c r="A488" s="48" t="s">
        <v>403</v>
      </c>
      <c r="B488" s="49">
        <v>110</v>
      </c>
      <c r="C488" s="49" t="s">
        <v>205</v>
      </c>
      <c r="D488" s="104">
        <f t="shared" si="59"/>
        <v>5.242105263157895</v>
      </c>
      <c r="E488" s="17">
        <f t="shared" si="60"/>
        <v>5.6315789473684212</v>
      </c>
      <c r="F488" s="17">
        <f t="shared" si="60"/>
        <v>6.052631578947369</v>
      </c>
      <c r="G488" s="11">
        <f t="shared" ref="G488:G491" si="61">F488/0.93</f>
        <v>6.5082059988681387</v>
      </c>
      <c r="H488" s="11">
        <f>G488/0.93</f>
        <v>6.9980709665248799</v>
      </c>
    </row>
    <row r="489" spans="1:8" ht="15.75" thickBot="1" x14ac:dyDescent="0.3">
      <c r="A489" s="48" t="s">
        <v>404</v>
      </c>
      <c r="B489" s="49">
        <v>125</v>
      </c>
      <c r="C489" s="49" t="s">
        <v>207</v>
      </c>
      <c r="D489" s="104">
        <f t="shared" si="59"/>
        <v>6.4842105263157901</v>
      </c>
      <c r="E489" s="17">
        <f t="shared" si="60"/>
        <v>6.9684210526315793</v>
      </c>
      <c r="F489" s="17">
        <f t="shared" si="60"/>
        <v>7.4947368421052634</v>
      </c>
      <c r="G489" s="11">
        <f t="shared" si="61"/>
        <v>8.0588568194680246</v>
      </c>
      <c r="H489" s="11">
        <f>G489/0.93</f>
        <v>8.6654374402881977</v>
      </c>
    </row>
    <row r="490" spans="1:8" ht="15.75" thickBot="1" x14ac:dyDescent="0.3">
      <c r="A490" s="48" t="s">
        <v>405</v>
      </c>
      <c r="B490" s="49">
        <v>160</v>
      </c>
      <c r="C490" s="49" t="s">
        <v>209</v>
      </c>
      <c r="D490" s="104">
        <f t="shared" si="59"/>
        <v>8.7263157894736842</v>
      </c>
      <c r="E490" s="17">
        <f t="shared" si="60"/>
        <v>9.3789473684210538</v>
      </c>
      <c r="F490" s="17">
        <f t="shared" si="60"/>
        <v>10.08421052631579</v>
      </c>
      <c r="G490" s="11">
        <f t="shared" si="61"/>
        <v>10.843237125070742</v>
      </c>
      <c r="H490" s="11">
        <f>G490/0.93</f>
        <v>11.659394758140582</v>
      </c>
    </row>
    <row r="491" spans="1:8" ht="15.75" thickBot="1" x14ac:dyDescent="0.3">
      <c r="A491" s="48" t="s">
        <v>406</v>
      </c>
      <c r="B491" s="49">
        <v>200</v>
      </c>
      <c r="C491" s="49" t="s">
        <v>211</v>
      </c>
      <c r="D491" s="104">
        <f t="shared" si="59"/>
        <v>16.284210526315793</v>
      </c>
      <c r="E491" s="17">
        <f t="shared" si="60"/>
        <v>17.505263157894735</v>
      </c>
      <c r="F491" s="17">
        <f t="shared" si="60"/>
        <v>18.821052631578947</v>
      </c>
      <c r="G491" s="11">
        <f t="shared" si="61"/>
        <v>20.23769100169779</v>
      </c>
      <c r="H491" s="11">
        <f>G491/0.93</f>
        <v>21.760958066341708</v>
      </c>
    </row>
    <row r="493" spans="1:8" x14ac:dyDescent="0.25">
      <c r="A493" s="41" t="s">
        <v>233</v>
      </c>
    </row>
    <row r="494" spans="1:8" x14ac:dyDescent="0.25">
      <c r="A494" s="41"/>
    </row>
    <row r="495" spans="1:8" x14ac:dyDescent="0.25">
      <c r="A495" s="5" t="s">
        <v>234</v>
      </c>
    </row>
    <row r="496" spans="1:8" ht="15.75" thickBot="1" x14ac:dyDescent="0.3">
      <c r="A496" s="6" t="s">
        <v>179</v>
      </c>
      <c r="B496" s="12" t="s">
        <v>1</v>
      </c>
      <c r="C496" s="12"/>
      <c r="D496" s="99" t="s">
        <v>470</v>
      </c>
      <c r="E496" s="13" t="s">
        <v>3</v>
      </c>
      <c r="F496" s="13" t="s">
        <v>4</v>
      </c>
      <c r="G496" s="8" t="s">
        <v>471</v>
      </c>
      <c r="H496" s="8" t="s">
        <v>472</v>
      </c>
    </row>
    <row r="497" spans="1:8" ht="15.75" thickBot="1" x14ac:dyDescent="0.3">
      <c r="A497" s="9">
        <v>120600040</v>
      </c>
      <c r="B497" s="16">
        <v>40</v>
      </c>
      <c r="C497" s="12"/>
      <c r="D497" s="104">
        <v>2</v>
      </c>
      <c r="E497" s="17">
        <v>2.15</v>
      </c>
      <c r="F497" s="17">
        <v>2.31</v>
      </c>
      <c r="G497" s="11">
        <f>F497/0.93</f>
        <v>2.4838709677419355</v>
      </c>
      <c r="H497" s="11">
        <f>G497/0.93</f>
        <v>2.6708289975719737</v>
      </c>
    </row>
    <row r="498" spans="1:8" ht="15.75" thickBot="1" x14ac:dyDescent="0.3">
      <c r="A498" s="9">
        <v>120600050</v>
      </c>
      <c r="B498" s="16">
        <v>50</v>
      </c>
      <c r="C498" s="12"/>
      <c r="D498" s="104">
        <v>2.13</v>
      </c>
      <c r="E498" s="17">
        <v>2.29</v>
      </c>
      <c r="F498" s="17">
        <v>2.46</v>
      </c>
      <c r="G498" s="11">
        <f t="shared" ref="G498:G506" si="62">F498/0.93</f>
        <v>2.6451612903225805</v>
      </c>
      <c r="H498" s="11">
        <f>G498/0.93</f>
        <v>2.8442594519597639</v>
      </c>
    </row>
    <row r="499" spans="1:8" ht="15.75" thickBot="1" x14ac:dyDescent="0.3">
      <c r="A499" s="9">
        <v>120600063</v>
      </c>
      <c r="B499" s="16">
        <v>63</v>
      </c>
      <c r="C499" s="12"/>
      <c r="D499" s="104">
        <v>2.88</v>
      </c>
      <c r="E499" s="17">
        <v>3.1</v>
      </c>
      <c r="F499" s="17">
        <v>3.33</v>
      </c>
      <c r="G499" s="11">
        <f t="shared" si="62"/>
        <v>3.5806451612903225</v>
      </c>
      <c r="H499" s="11">
        <f>G499/0.93</f>
        <v>3.8501560874089487</v>
      </c>
    </row>
    <row r="500" spans="1:8" ht="15.75" thickBot="1" x14ac:dyDescent="0.3">
      <c r="A500" s="9">
        <v>120600075</v>
      </c>
      <c r="B500" s="16">
        <v>75</v>
      </c>
      <c r="C500" s="12"/>
      <c r="D500" s="104">
        <v>3.36</v>
      </c>
      <c r="E500" s="17">
        <v>3.62</v>
      </c>
      <c r="F500" s="17">
        <v>3.89</v>
      </c>
      <c r="G500" s="11">
        <f t="shared" si="62"/>
        <v>4.182795698924731</v>
      </c>
      <c r="H500" s="11">
        <f>G500/0.93</f>
        <v>4.4976297837900328</v>
      </c>
    </row>
    <row r="501" spans="1:8" ht="15.75" thickBot="1" x14ac:dyDescent="0.3">
      <c r="A501" s="9">
        <v>120600090</v>
      </c>
      <c r="B501" s="16">
        <v>90</v>
      </c>
      <c r="C501" s="12"/>
      <c r="D501" s="104">
        <v>3.89</v>
      </c>
      <c r="E501" s="17">
        <v>4.18</v>
      </c>
      <c r="F501" s="17">
        <v>4.5</v>
      </c>
      <c r="G501" s="11">
        <f t="shared" si="62"/>
        <v>4.838709677419355</v>
      </c>
      <c r="H501" s="11">
        <f>G501/0.93</f>
        <v>5.2029136316337148</v>
      </c>
    </row>
    <row r="502" spans="1:8" ht="15.75" thickBot="1" x14ac:dyDescent="0.3">
      <c r="A502" s="9">
        <v>120600110</v>
      </c>
      <c r="B502" s="16">
        <v>110</v>
      </c>
      <c r="C502" s="12"/>
      <c r="D502" s="104">
        <v>4.5199999999999996</v>
      </c>
      <c r="E502" s="17">
        <v>4.8499999999999996</v>
      </c>
      <c r="F502" s="17">
        <v>5.22</v>
      </c>
      <c r="G502" s="11">
        <f t="shared" si="62"/>
        <v>5.6129032258064511</v>
      </c>
      <c r="H502" s="11">
        <f>G502/0.93</f>
        <v>6.0353798126951084</v>
      </c>
    </row>
    <row r="503" spans="1:8" ht="15.75" thickBot="1" x14ac:dyDescent="0.3">
      <c r="A503" s="9">
        <v>120600125</v>
      </c>
      <c r="B503" s="16">
        <v>125</v>
      </c>
      <c r="C503" s="12"/>
      <c r="D503" s="104">
        <v>6.82</v>
      </c>
      <c r="E503" s="17">
        <v>7.33</v>
      </c>
      <c r="F503" s="17">
        <v>7.88</v>
      </c>
      <c r="G503" s="11">
        <f t="shared" si="62"/>
        <v>8.4731182795698921</v>
      </c>
      <c r="H503" s="11">
        <f>G503/0.93</f>
        <v>9.1108798705052596</v>
      </c>
    </row>
    <row r="504" spans="1:8" ht="15.75" thickBot="1" x14ac:dyDescent="0.3">
      <c r="A504" s="9">
        <v>120600160</v>
      </c>
      <c r="B504" s="16">
        <v>160</v>
      </c>
      <c r="C504" s="12"/>
      <c r="D504" s="104">
        <v>7.5</v>
      </c>
      <c r="E504" s="17">
        <v>8.07</v>
      </c>
      <c r="F504" s="17">
        <v>8.67</v>
      </c>
      <c r="G504" s="11">
        <f t="shared" si="62"/>
        <v>9.32258064516129</v>
      </c>
      <c r="H504" s="11">
        <f>G504/0.93</f>
        <v>10.02428026361429</v>
      </c>
    </row>
    <row r="505" spans="1:8" ht="15.75" thickBot="1" x14ac:dyDescent="0.3">
      <c r="A505" s="9">
        <v>120600200</v>
      </c>
      <c r="B505" s="16">
        <v>200</v>
      </c>
      <c r="C505" s="12"/>
      <c r="D505" s="104">
        <v>8.39</v>
      </c>
      <c r="E505" s="17">
        <v>9.01</v>
      </c>
      <c r="F505" s="17">
        <v>9.69</v>
      </c>
      <c r="G505" s="11">
        <f t="shared" si="62"/>
        <v>10.419354838709676</v>
      </c>
      <c r="H505" s="11">
        <f>G505/0.93</f>
        <v>11.203607353451265</v>
      </c>
    </row>
    <row r="506" spans="1:8" ht="15.75" thickBot="1" x14ac:dyDescent="0.3">
      <c r="A506" s="9">
        <v>120600250</v>
      </c>
      <c r="B506" s="16">
        <v>250</v>
      </c>
      <c r="C506" s="12"/>
      <c r="D506" s="104">
        <v>13</v>
      </c>
      <c r="E506" s="17">
        <v>13.97</v>
      </c>
      <c r="F506" s="17">
        <v>15.02</v>
      </c>
      <c r="G506" s="11">
        <f t="shared" si="62"/>
        <v>16.1505376344086</v>
      </c>
      <c r="H506" s="11">
        <f>G506/0.93</f>
        <v>17.366169499364084</v>
      </c>
    </row>
    <row r="507" spans="1:8" s="75" customFormat="1" x14ac:dyDescent="0.25">
      <c r="A507" s="87"/>
      <c r="B507" s="86"/>
      <c r="C507" s="88"/>
      <c r="D507" s="89"/>
      <c r="E507" s="89"/>
      <c r="F507" s="89"/>
      <c r="G507" s="114"/>
      <c r="H507" s="114"/>
    </row>
    <row r="508" spans="1:8" s="75" customFormat="1" x14ac:dyDescent="0.25">
      <c r="A508" s="78" t="s">
        <v>251</v>
      </c>
      <c r="B508" s="76"/>
      <c r="C508" s="76"/>
      <c r="D508" s="111"/>
      <c r="E508" s="77"/>
      <c r="F508" s="77"/>
      <c r="G508" s="114"/>
      <c r="H508" s="114"/>
    </row>
    <row r="509" spans="1:8" s="75" customFormat="1" ht="15.75" thickBot="1" x14ac:dyDescent="0.3">
      <c r="A509" s="79" t="s">
        <v>179</v>
      </c>
      <c r="B509" s="81" t="s">
        <v>1</v>
      </c>
      <c r="C509" s="81"/>
      <c r="D509" s="99" t="s">
        <v>470</v>
      </c>
      <c r="E509" s="82" t="s">
        <v>3</v>
      </c>
      <c r="F509" s="82" t="s">
        <v>4</v>
      </c>
      <c r="G509" s="8" t="s">
        <v>471</v>
      </c>
      <c r="H509" s="8" t="s">
        <v>472</v>
      </c>
    </row>
    <row r="510" spans="1:8" s="75" customFormat="1" ht="15.75" thickBot="1" x14ac:dyDescent="0.3">
      <c r="A510" s="80">
        <v>120500040</v>
      </c>
      <c r="B510" s="83">
        <v>40</v>
      </c>
      <c r="C510" s="81"/>
      <c r="D510" s="104">
        <v>0.8</v>
      </c>
      <c r="E510" s="84">
        <v>0.86</v>
      </c>
      <c r="F510" s="84">
        <v>0.92</v>
      </c>
      <c r="G510" s="11">
        <f>F510/0.93</f>
        <v>0.989247311827957</v>
      </c>
      <c r="H510" s="11">
        <f>G510/0.93</f>
        <v>1.0637067869117816</v>
      </c>
    </row>
    <row r="511" spans="1:8" s="75" customFormat="1" ht="15.75" thickBot="1" x14ac:dyDescent="0.3">
      <c r="A511" s="80">
        <v>120500050</v>
      </c>
      <c r="B511" s="83">
        <v>50</v>
      </c>
      <c r="C511" s="81"/>
      <c r="D511" s="104">
        <v>0.99</v>
      </c>
      <c r="E511" s="84">
        <v>1.06</v>
      </c>
      <c r="F511" s="84">
        <v>1.1399999999999999</v>
      </c>
      <c r="G511" s="11">
        <f t="shared" ref="G511:G519" si="63">F511/0.93</f>
        <v>1.225806451612903</v>
      </c>
      <c r="H511" s="11">
        <f>G511/0.93</f>
        <v>1.3180714533472075</v>
      </c>
    </row>
    <row r="512" spans="1:8" s="75" customFormat="1" ht="15.75" thickBot="1" x14ac:dyDescent="0.3">
      <c r="A512" s="80">
        <v>120500063</v>
      </c>
      <c r="B512" s="83">
        <v>63</v>
      </c>
      <c r="C512" s="81"/>
      <c r="D512" s="104">
        <v>1.1299999999999999</v>
      </c>
      <c r="E512" s="84">
        <v>1.21</v>
      </c>
      <c r="F512" s="84">
        <v>1.3</v>
      </c>
      <c r="G512" s="11">
        <f t="shared" si="63"/>
        <v>1.3978494623655913</v>
      </c>
      <c r="H512" s="11">
        <f>G512/0.93</f>
        <v>1.5030639380275175</v>
      </c>
    </row>
    <row r="513" spans="1:8" s="75" customFormat="1" ht="15.75" thickBot="1" x14ac:dyDescent="0.3">
      <c r="A513" s="80">
        <v>120500075</v>
      </c>
      <c r="B513" s="83">
        <v>75</v>
      </c>
      <c r="C513" s="81"/>
      <c r="D513" s="104">
        <v>1.41</v>
      </c>
      <c r="E513" s="84">
        <v>1.51</v>
      </c>
      <c r="F513" s="84">
        <v>1.63</v>
      </c>
      <c r="G513" s="11">
        <f t="shared" si="63"/>
        <v>1.7526881720430105</v>
      </c>
      <c r="H513" s="11">
        <f>G513/0.93</f>
        <v>1.8846109376806564</v>
      </c>
    </row>
    <row r="514" spans="1:8" s="75" customFormat="1" ht="15.75" thickBot="1" x14ac:dyDescent="0.3">
      <c r="A514" s="80">
        <v>120500090</v>
      </c>
      <c r="B514" s="83">
        <v>90</v>
      </c>
      <c r="C514" s="81"/>
      <c r="D514" s="104">
        <v>1.61</v>
      </c>
      <c r="E514" s="84">
        <v>1.73</v>
      </c>
      <c r="F514" s="84">
        <v>1.86</v>
      </c>
      <c r="G514" s="11">
        <f t="shared" si="63"/>
        <v>2</v>
      </c>
      <c r="H514" s="11">
        <f>G514/0.93</f>
        <v>2.150537634408602</v>
      </c>
    </row>
    <row r="515" spans="1:8" s="75" customFormat="1" ht="15.75" thickBot="1" x14ac:dyDescent="0.3">
      <c r="A515" s="80">
        <v>120500110</v>
      </c>
      <c r="B515" s="83">
        <v>110</v>
      </c>
      <c r="C515" s="81"/>
      <c r="D515" s="104">
        <v>2.48</v>
      </c>
      <c r="E515" s="84">
        <v>2.67</v>
      </c>
      <c r="F515" s="84">
        <v>2.87</v>
      </c>
      <c r="G515" s="11">
        <f t="shared" si="63"/>
        <v>3.086021505376344</v>
      </c>
      <c r="H515" s="11">
        <f>G515/0.93</f>
        <v>3.3183026939530578</v>
      </c>
    </row>
    <row r="516" spans="1:8" s="75" customFormat="1" ht="15.75" thickBot="1" x14ac:dyDescent="0.3">
      <c r="A516" s="80">
        <v>120500125</v>
      </c>
      <c r="B516" s="83">
        <v>125</v>
      </c>
      <c r="C516" s="81"/>
      <c r="D516" s="104">
        <v>3.3</v>
      </c>
      <c r="E516" s="84">
        <v>3.55</v>
      </c>
      <c r="F516" s="84">
        <v>3.81</v>
      </c>
      <c r="G516" s="11">
        <f t="shared" si="63"/>
        <v>4.096774193548387</v>
      </c>
      <c r="H516" s="11">
        <f>G516/0.93</f>
        <v>4.405133541449878</v>
      </c>
    </row>
    <row r="517" spans="1:8" s="75" customFormat="1" ht="15.75" thickBot="1" x14ac:dyDescent="0.3">
      <c r="A517" s="80">
        <v>120500160</v>
      </c>
      <c r="B517" s="83">
        <v>160</v>
      </c>
      <c r="C517" s="81"/>
      <c r="D517" s="104">
        <v>3.73</v>
      </c>
      <c r="E517" s="84">
        <v>4.01</v>
      </c>
      <c r="F517" s="84">
        <v>4.3099999999999996</v>
      </c>
      <c r="G517" s="11">
        <f t="shared" si="63"/>
        <v>4.6344086021505371</v>
      </c>
      <c r="H517" s="11">
        <f>G517/0.93</f>
        <v>4.9832350560758458</v>
      </c>
    </row>
    <row r="518" spans="1:8" s="75" customFormat="1" ht="15.75" thickBot="1" x14ac:dyDescent="0.3">
      <c r="A518" s="80">
        <v>120500200</v>
      </c>
      <c r="B518" s="83">
        <v>200</v>
      </c>
      <c r="C518" s="81"/>
      <c r="D518" s="104">
        <v>4.49</v>
      </c>
      <c r="E518" s="84">
        <v>4.83</v>
      </c>
      <c r="F518" s="84">
        <v>5.19</v>
      </c>
      <c r="G518" s="11">
        <f t="shared" si="63"/>
        <v>5.580645161290323</v>
      </c>
      <c r="H518" s="11">
        <f>G518/0.93</f>
        <v>6.0006937218175516</v>
      </c>
    </row>
    <row r="519" spans="1:8" s="75" customFormat="1" ht="15.75" thickBot="1" x14ac:dyDescent="0.3">
      <c r="A519" s="80">
        <v>120500250</v>
      </c>
      <c r="B519" s="83">
        <v>250</v>
      </c>
      <c r="C519" s="81"/>
      <c r="D519" s="104">
        <v>14.97</v>
      </c>
      <c r="E519" s="84">
        <v>15.55</v>
      </c>
      <c r="F519" s="84">
        <v>16.72</v>
      </c>
      <c r="G519" s="11">
        <f t="shared" si="63"/>
        <v>17.978494623655912</v>
      </c>
      <c r="H519" s="11">
        <f>G519/0.93</f>
        <v>19.331714649092376</v>
      </c>
    </row>
    <row r="520" spans="1:8" x14ac:dyDescent="0.25">
      <c r="C520" s="42" t="s">
        <v>199</v>
      </c>
      <c r="D520" s="89" t="s">
        <v>199</v>
      </c>
      <c r="E520" s="42" t="s">
        <v>199</v>
      </c>
      <c r="F520" s="42" t="s">
        <v>199</v>
      </c>
    </row>
    <row r="521" spans="1:8" x14ac:dyDescent="0.25">
      <c r="A521" s="5" t="s">
        <v>235</v>
      </c>
    </row>
    <row r="522" spans="1:8" ht="15.75" thickBot="1" x14ac:dyDescent="0.3">
      <c r="A522" s="6" t="s">
        <v>179</v>
      </c>
      <c r="B522" s="12" t="s">
        <v>1</v>
      </c>
      <c r="C522" s="12"/>
      <c r="D522" s="99" t="s">
        <v>470</v>
      </c>
      <c r="E522" s="13" t="s">
        <v>3</v>
      </c>
      <c r="F522" s="13" t="s">
        <v>4</v>
      </c>
      <c r="G522" s="8" t="s">
        <v>471</v>
      </c>
      <c r="H522" s="8" t="s">
        <v>472</v>
      </c>
    </row>
    <row r="523" spans="1:8" ht="15.75" thickBot="1" x14ac:dyDescent="0.3">
      <c r="A523" s="9" t="s">
        <v>236</v>
      </c>
      <c r="B523" s="16" t="s">
        <v>237</v>
      </c>
      <c r="C523" s="12"/>
      <c r="D523" s="104">
        <v>1.28</v>
      </c>
      <c r="E523" s="17">
        <v>1.38</v>
      </c>
      <c r="F523" s="17">
        <v>1.48</v>
      </c>
      <c r="G523" s="11">
        <f>F523/0.93</f>
        <v>1.5913978494623655</v>
      </c>
      <c r="H523" s="11">
        <f>G523/0.93</f>
        <v>1.7111804832928661</v>
      </c>
    </row>
    <row r="524" spans="1:8" ht="15.75" thickBot="1" x14ac:dyDescent="0.3">
      <c r="A524" s="9" t="s">
        <v>238</v>
      </c>
      <c r="B524" s="16" t="s">
        <v>239</v>
      </c>
      <c r="C524" s="12"/>
      <c r="D524" s="104">
        <v>2.2400000000000002</v>
      </c>
      <c r="E524" s="17">
        <v>2.4</v>
      </c>
      <c r="F524" s="17">
        <v>2.58</v>
      </c>
      <c r="G524" s="11">
        <f t="shared" ref="G524:G531" si="64">F524/0.93</f>
        <v>2.7741935483870965</v>
      </c>
      <c r="H524" s="11">
        <f>G524/0.93</f>
        <v>2.983003815469996</v>
      </c>
    </row>
    <row r="525" spans="1:8" ht="15.75" thickBot="1" x14ac:dyDescent="0.3">
      <c r="A525" s="62" t="s">
        <v>443</v>
      </c>
      <c r="B525" s="63" t="s">
        <v>444</v>
      </c>
      <c r="C525" s="12"/>
      <c r="D525" s="104">
        <f>+C525/0.93</f>
        <v>0</v>
      </c>
      <c r="E525" s="17">
        <v>3.1795583304428257</v>
      </c>
      <c r="F525" s="17">
        <f>+E525/0.93</f>
        <v>3.4188799252073392</v>
      </c>
      <c r="G525" s="11">
        <f t="shared" si="64"/>
        <v>3.6762149733412248</v>
      </c>
      <c r="H525" s="11">
        <f>G525/0.93</f>
        <v>3.9529193261733599</v>
      </c>
    </row>
    <row r="526" spans="1:8" ht="15.75" thickBot="1" x14ac:dyDescent="0.3">
      <c r="A526" s="9" t="s">
        <v>240</v>
      </c>
      <c r="B526" s="16" t="s">
        <v>241</v>
      </c>
      <c r="C526" s="12"/>
      <c r="D526" s="104">
        <v>3.13</v>
      </c>
      <c r="E526" s="17">
        <v>3.36</v>
      </c>
      <c r="F526" s="17">
        <v>3.62</v>
      </c>
      <c r="G526" s="11">
        <f t="shared" si="64"/>
        <v>3.89247311827957</v>
      </c>
      <c r="H526" s="11">
        <f>G526/0.93</f>
        <v>4.1854549658920108</v>
      </c>
    </row>
    <row r="527" spans="1:8" ht="15.75" thickBot="1" x14ac:dyDescent="0.3">
      <c r="A527" s="9" t="s">
        <v>242</v>
      </c>
      <c r="B527" s="16" t="s">
        <v>243</v>
      </c>
      <c r="C527" s="12"/>
      <c r="D527" s="104">
        <v>2.17</v>
      </c>
      <c r="E527" s="17">
        <v>2.33</v>
      </c>
      <c r="F527" s="17">
        <v>2.5099999999999998</v>
      </c>
      <c r="G527" s="11">
        <f t="shared" si="64"/>
        <v>2.6989247311827955</v>
      </c>
      <c r="H527" s="11">
        <f>G527/0.93</f>
        <v>2.9020696034223605</v>
      </c>
    </row>
    <row r="528" spans="1:8" ht="15.75" thickBot="1" x14ac:dyDescent="0.3">
      <c r="A528" s="9" t="s">
        <v>244</v>
      </c>
      <c r="B528" s="16" t="s">
        <v>245</v>
      </c>
      <c r="C528" s="12"/>
      <c r="D528" s="104">
        <v>4.5999999999999996</v>
      </c>
      <c r="E528" s="17">
        <v>4.95</v>
      </c>
      <c r="F528" s="17">
        <v>5.32</v>
      </c>
      <c r="G528" s="11">
        <f t="shared" si="64"/>
        <v>5.720430107526882</v>
      </c>
      <c r="H528" s="11">
        <f>G528/0.93</f>
        <v>6.1510001156203025</v>
      </c>
    </row>
    <row r="529" spans="1:8" ht="15.75" thickBot="1" x14ac:dyDescent="0.3">
      <c r="A529" s="9" t="s">
        <v>246</v>
      </c>
      <c r="B529" s="16" t="s">
        <v>247</v>
      </c>
      <c r="C529" s="12"/>
      <c r="D529" s="104">
        <v>2.48</v>
      </c>
      <c r="E529" s="17">
        <v>2.67</v>
      </c>
      <c r="F529" s="17">
        <v>2.87</v>
      </c>
      <c r="G529" s="11">
        <f t="shared" si="64"/>
        <v>3.086021505376344</v>
      </c>
      <c r="H529" s="11">
        <f>G529/0.93</f>
        <v>3.3183026939530578</v>
      </c>
    </row>
    <row r="530" spans="1:8" ht="15.75" thickBot="1" x14ac:dyDescent="0.3">
      <c r="A530" s="9" t="s">
        <v>432</v>
      </c>
      <c r="B530" s="16" t="s">
        <v>248</v>
      </c>
      <c r="C530" s="12"/>
      <c r="D530" s="104">
        <v>3.93</v>
      </c>
      <c r="E530" s="17">
        <v>4.2300000000000004</v>
      </c>
      <c r="F530" s="17">
        <v>4.55</v>
      </c>
      <c r="G530" s="116">
        <f t="shared" si="64"/>
        <v>4.8924731182795691</v>
      </c>
      <c r="H530" s="116">
        <f>G530/0.93</f>
        <v>5.2607237830963109</v>
      </c>
    </row>
    <row r="531" spans="1:8" ht="15.75" thickBot="1" x14ac:dyDescent="0.3">
      <c r="A531" s="9" t="s">
        <v>249</v>
      </c>
      <c r="B531" s="16" t="s">
        <v>250</v>
      </c>
      <c r="C531" s="12"/>
      <c r="D531" s="104">
        <v>22.46</v>
      </c>
      <c r="E531" s="17">
        <v>24.14</v>
      </c>
      <c r="F531" s="17">
        <v>25.95</v>
      </c>
      <c r="G531" s="117">
        <f t="shared" si="64"/>
        <v>27.903225806451612</v>
      </c>
      <c r="H531" s="118">
        <f>G531/0.93</f>
        <v>30.003468609087754</v>
      </c>
    </row>
    <row r="532" spans="1:8" x14ac:dyDescent="0.25">
      <c r="G532" s="112"/>
      <c r="H532" s="112"/>
    </row>
    <row r="533" spans="1:8" x14ac:dyDescent="0.25">
      <c r="A533" s="5" t="s">
        <v>347</v>
      </c>
    </row>
    <row r="534" spans="1:8" ht="15.75" thickBot="1" x14ac:dyDescent="0.3">
      <c r="A534" s="6" t="s">
        <v>0</v>
      </c>
      <c r="B534" s="12" t="s">
        <v>1</v>
      </c>
      <c r="C534" s="12" t="s">
        <v>2</v>
      </c>
      <c r="D534" s="99" t="s">
        <v>470</v>
      </c>
      <c r="E534" s="13" t="s">
        <v>3</v>
      </c>
      <c r="F534" s="13" t="s">
        <v>4</v>
      </c>
      <c r="G534" s="8" t="s">
        <v>471</v>
      </c>
      <c r="H534" s="8" t="s">
        <v>472</v>
      </c>
    </row>
    <row r="535" spans="1:8" ht="15.75" thickBot="1" x14ac:dyDescent="0.3">
      <c r="A535" s="9" t="s">
        <v>252</v>
      </c>
      <c r="B535" s="16">
        <v>150</v>
      </c>
      <c r="C535" s="16">
        <v>500</v>
      </c>
      <c r="D535" s="104">
        <f>+C535/0.93</f>
        <v>537.63440860215053</v>
      </c>
      <c r="E535" s="17">
        <v>0.31217481789802287</v>
      </c>
      <c r="F535" s="17">
        <f>+E535/0.93</f>
        <v>0.33567184720217513</v>
      </c>
      <c r="G535" s="11">
        <f>F535/0.93</f>
        <v>0.36093747010986571</v>
      </c>
      <c r="H535" s="11">
        <f>G535/0.93</f>
        <v>0.38810480656974805</v>
      </c>
    </row>
    <row r="536" spans="1:8" x14ac:dyDescent="0.25">
      <c r="A536" s="35"/>
      <c r="B536" s="36"/>
      <c r="C536" s="36"/>
      <c r="D536" s="112"/>
      <c r="E536" s="37"/>
      <c r="F536" s="37"/>
    </row>
    <row r="537" spans="1:8" x14ac:dyDescent="0.25">
      <c r="A537" s="5" t="s">
        <v>348</v>
      </c>
    </row>
    <row r="538" spans="1:8" ht="30.75" thickBot="1" x14ac:dyDescent="0.3">
      <c r="A538" s="6" t="s">
        <v>0</v>
      </c>
      <c r="B538" s="12" t="s">
        <v>28</v>
      </c>
      <c r="C538" s="12" t="s">
        <v>253</v>
      </c>
      <c r="D538" s="99" t="s">
        <v>470</v>
      </c>
      <c r="E538" s="13" t="s">
        <v>3</v>
      </c>
      <c r="F538" s="13" t="s">
        <v>4</v>
      </c>
      <c r="G538" s="8" t="s">
        <v>471</v>
      </c>
      <c r="H538" s="8" t="s">
        <v>472</v>
      </c>
    </row>
    <row r="539" spans="1:8" ht="45.75" thickBot="1" x14ac:dyDescent="0.3">
      <c r="A539" s="50" t="s">
        <v>413</v>
      </c>
      <c r="B539" s="16" t="s">
        <v>254</v>
      </c>
      <c r="C539" s="16">
        <v>1000</v>
      </c>
      <c r="D539" s="104">
        <v>3.25</v>
      </c>
      <c r="E539" s="17">
        <v>3.49</v>
      </c>
      <c r="F539" s="17">
        <v>3.75</v>
      </c>
      <c r="G539" s="11">
        <f>F539/0.93</f>
        <v>4.032258064516129</v>
      </c>
      <c r="H539" s="11">
        <f>G539/0.93</f>
        <v>4.3357613596947617</v>
      </c>
    </row>
    <row r="540" spans="1:8" ht="30.75" thickBot="1" x14ac:dyDescent="0.3">
      <c r="A540" s="50" t="s">
        <v>414</v>
      </c>
      <c r="B540" s="16" t="s">
        <v>255</v>
      </c>
      <c r="C540" s="16">
        <v>1000</v>
      </c>
      <c r="D540" s="104">
        <v>3.25</v>
      </c>
      <c r="E540" s="17">
        <v>3.49</v>
      </c>
      <c r="F540" s="17">
        <v>3.75</v>
      </c>
      <c r="G540" s="11">
        <f t="shared" ref="G540:G542" si="65">F540/0.93</f>
        <v>4.032258064516129</v>
      </c>
      <c r="H540" s="11">
        <f>G540/0.93</f>
        <v>4.3357613596947617</v>
      </c>
    </row>
    <row r="541" spans="1:8" ht="45.75" thickBot="1" x14ac:dyDescent="0.3">
      <c r="A541" s="50" t="s">
        <v>415</v>
      </c>
      <c r="B541" s="16" t="s">
        <v>256</v>
      </c>
      <c r="C541" s="16">
        <v>1000</v>
      </c>
      <c r="D541" s="104">
        <v>3.25</v>
      </c>
      <c r="E541" s="17">
        <v>3.49</v>
      </c>
      <c r="F541" s="17">
        <v>3.75</v>
      </c>
      <c r="G541" s="11">
        <f t="shared" si="65"/>
        <v>4.032258064516129</v>
      </c>
      <c r="H541" s="11">
        <f>G541/0.93</f>
        <v>4.3357613596947617</v>
      </c>
    </row>
    <row r="542" spans="1:8" ht="30.75" thickBot="1" x14ac:dyDescent="0.3">
      <c r="A542" s="50" t="s">
        <v>416</v>
      </c>
      <c r="B542" s="16" t="s">
        <v>257</v>
      </c>
      <c r="C542" s="16">
        <v>1000</v>
      </c>
      <c r="D542" s="104">
        <v>3.25</v>
      </c>
      <c r="E542" s="17">
        <v>3.49</v>
      </c>
      <c r="F542" s="17">
        <v>3.75</v>
      </c>
      <c r="G542" s="11">
        <f t="shared" si="65"/>
        <v>4.032258064516129</v>
      </c>
      <c r="H542" s="11">
        <f>G542/0.93</f>
        <v>4.3357613596947617</v>
      </c>
    </row>
    <row r="544" spans="1:8" x14ac:dyDescent="0.25">
      <c r="A544" s="5" t="s">
        <v>258</v>
      </c>
    </row>
    <row r="545" spans="1:8" ht="30.75" thickBot="1" x14ac:dyDescent="0.3">
      <c r="A545" s="6" t="s">
        <v>179</v>
      </c>
      <c r="B545" s="12" t="s">
        <v>1</v>
      </c>
      <c r="C545" s="12" t="s">
        <v>259</v>
      </c>
      <c r="D545" s="99" t="s">
        <v>470</v>
      </c>
      <c r="E545" s="13" t="s">
        <v>3</v>
      </c>
      <c r="F545" s="13" t="s">
        <v>4</v>
      </c>
      <c r="G545" s="8" t="s">
        <v>471</v>
      </c>
      <c r="H545" s="8" t="s">
        <v>472</v>
      </c>
    </row>
    <row r="546" spans="1:8" ht="30.75" thickBot="1" x14ac:dyDescent="0.3">
      <c r="A546" s="9" t="s">
        <v>260</v>
      </c>
      <c r="B546" s="16">
        <v>40</v>
      </c>
      <c r="C546" s="16" t="s">
        <v>261</v>
      </c>
      <c r="D546" s="104">
        <v>1.9</v>
      </c>
      <c r="E546" s="17">
        <v>2.04</v>
      </c>
      <c r="F546" s="17">
        <v>2.19</v>
      </c>
      <c r="G546" s="11">
        <f>F546/0.93</f>
        <v>2.354838709677419</v>
      </c>
      <c r="H546" s="11">
        <f>G546/0.93</f>
        <v>2.5320846340617407</v>
      </c>
    </row>
    <row r="547" spans="1:8" ht="30.75" thickBot="1" x14ac:dyDescent="0.3">
      <c r="A547" s="9" t="s">
        <v>262</v>
      </c>
      <c r="B547" s="16">
        <v>50</v>
      </c>
      <c r="C547" s="16" t="s">
        <v>263</v>
      </c>
      <c r="D547" s="104">
        <v>2.6</v>
      </c>
      <c r="E547" s="17">
        <v>2.8</v>
      </c>
      <c r="F547" s="17">
        <v>3</v>
      </c>
      <c r="G547" s="11">
        <f t="shared" ref="G547:G548" si="66">F547/0.93</f>
        <v>3.225806451612903</v>
      </c>
      <c r="H547" s="11">
        <f>G547/0.93</f>
        <v>3.4686090877558096</v>
      </c>
    </row>
    <row r="548" spans="1:8" ht="30.75" thickBot="1" x14ac:dyDescent="0.3">
      <c r="A548" s="9" t="s">
        <v>264</v>
      </c>
      <c r="B548" s="16">
        <v>63</v>
      </c>
      <c r="C548" s="16" t="s">
        <v>265</v>
      </c>
      <c r="D548" s="104">
        <v>3.67</v>
      </c>
      <c r="E548" s="17">
        <v>3.95</v>
      </c>
      <c r="F548" s="17">
        <v>4.25</v>
      </c>
      <c r="G548" s="11">
        <f t="shared" si="66"/>
        <v>4.5698924731182791</v>
      </c>
      <c r="H548" s="11">
        <f>G548/0.93</f>
        <v>4.9138628743207295</v>
      </c>
    </row>
    <row r="550" spans="1:8" ht="15.75" thickBot="1" x14ac:dyDescent="0.3">
      <c r="A550" s="5" t="s">
        <v>266</v>
      </c>
    </row>
    <row r="551" spans="1:8" ht="15.75" thickBot="1" x14ac:dyDescent="0.3">
      <c r="A551" s="22" t="s">
        <v>0</v>
      </c>
      <c r="B551" s="19" t="s">
        <v>1</v>
      </c>
      <c r="C551" s="19"/>
      <c r="D551" s="20" t="s">
        <v>470</v>
      </c>
      <c r="E551" s="20" t="s">
        <v>3</v>
      </c>
      <c r="F551" s="20" t="s">
        <v>4</v>
      </c>
      <c r="G551" s="8" t="s">
        <v>471</v>
      </c>
      <c r="H551" s="8" t="s">
        <v>472</v>
      </c>
    </row>
    <row r="552" spans="1:8" ht="15.75" thickBot="1" x14ac:dyDescent="0.3">
      <c r="A552" s="9">
        <v>300202020</v>
      </c>
      <c r="B552" s="16">
        <v>200</v>
      </c>
      <c r="C552" s="19"/>
      <c r="D552" s="104">
        <f>+C552/0.93</f>
        <v>0</v>
      </c>
      <c r="E552" s="52">
        <v>8.6368366285119649</v>
      </c>
      <c r="F552" s="52">
        <f t="shared" ref="F552:F555" si="67">+E552/0.93</f>
        <v>9.2869211059268437</v>
      </c>
      <c r="G552" s="11">
        <f>F552/0.93</f>
        <v>9.9859366730396157</v>
      </c>
      <c r="H552" s="11">
        <f>G552/0.93</f>
        <v>10.737566315096361</v>
      </c>
    </row>
    <row r="553" spans="1:8" ht="15.75" thickBot="1" x14ac:dyDescent="0.3">
      <c r="A553" s="9">
        <v>300203030</v>
      </c>
      <c r="B553" s="16">
        <v>300</v>
      </c>
      <c r="C553" s="19"/>
      <c r="D553" s="104">
        <f>+C553/0.93</f>
        <v>0</v>
      </c>
      <c r="E553" s="52">
        <v>14.949705168227538</v>
      </c>
      <c r="F553" s="52">
        <f t="shared" si="67"/>
        <v>16.074951793793051</v>
      </c>
      <c r="G553" s="11">
        <f t="shared" ref="G553:G555" si="68">F553/0.93</f>
        <v>17.28489440192801</v>
      </c>
      <c r="H553" s="11">
        <f>G553/0.93</f>
        <v>18.585907959062375</v>
      </c>
    </row>
    <row r="554" spans="1:8" s="45" customFormat="1" ht="15.75" thickBot="1" x14ac:dyDescent="0.3">
      <c r="A554" s="9">
        <v>300204040</v>
      </c>
      <c r="B554" s="16">
        <v>400</v>
      </c>
      <c r="C554" s="19"/>
      <c r="D554" s="104">
        <f>+C554/0.93</f>
        <v>0</v>
      </c>
      <c r="E554" s="52">
        <v>30.280957336108219</v>
      </c>
      <c r="F554" s="52">
        <f t="shared" si="67"/>
        <v>32.560169178610984</v>
      </c>
      <c r="G554" s="11">
        <f t="shared" si="68"/>
        <v>35.010934600656967</v>
      </c>
      <c r="H554" s="11">
        <f>G554/0.93</f>
        <v>37.646166237265554</v>
      </c>
    </row>
    <row r="555" spans="1:8" s="45" customFormat="1" ht="15.75" thickBot="1" x14ac:dyDescent="0.3">
      <c r="A555" s="9">
        <v>300205555</v>
      </c>
      <c r="B555" s="16">
        <v>550</v>
      </c>
      <c r="C555" s="19"/>
      <c r="D555" s="104">
        <f>+C555/0.93</f>
        <v>0</v>
      </c>
      <c r="E555" s="52">
        <v>77.430916869002189</v>
      </c>
      <c r="F555" s="52">
        <f t="shared" si="67"/>
        <v>83.259050396776544</v>
      </c>
      <c r="G555" s="11">
        <f t="shared" si="68"/>
        <v>89.525860641695203</v>
      </c>
      <c r="H555" s="11">
        <f>G555/0.93</f>
        <v>96.264366281392682</v>
      </c>
    </row>
    <row r="556" spans="1:8" s="45" customFormat="1" x14ac:dyDescent="0.25">
      <c r="A556" s="1"/>
      <c r="B556" s="3"/>
      <c r="C556" s="3"/>
      <c r="D556" s="111"/>
      <c r="E556" s="4"/>
      <c r="F556" s="4"/>
      <c r="G556" s="114"/>
      <c r="H556" s="114"/>
    </row>
    <row r="557" spans="1:8" s="45" customFormat="1" ht="15.75" thickBot="1" x14ac:dyDescent="0.3">
      <c r="A557" s="78" t="s">
        <v>458</v>
      </c>
      <c r="B557" s="3"/>
      <c r="C557" s="3"/>
      <c r="D557" s="111"/>
      <c r="E557" s="4"/>
      <c r="F557" s="4"/>
      <c r="G557" s="114"/>
      <c r="H557" s="114"/>
    </row>
    <row r="558" spans="1:8" s="45" customFormat="1" ht="15.75" thickBot="1" x14ac:dyDescent="0.3">
      <c r="A558" s="22" t="s">
        <v>0</v>
      </c>
      <c r="B558" s="19" t="s">
        <v>1</v>
      </c>
      <c r="C558" s="19"/>
      <c r="D558" s="20" t="s">
        <v>470</v>
      </c>
      <c r="E558" s="20" t="s">
        <v>3</v>
      </c>
      <c r="F558" s="20" t="s">
        <v>4</v>
      </c>
      <c r="G558" s="8" t="s">
        <v>471</v>
      </c>
      <c r="H558" s="8" t="s">
        <v>472</v>
      </c>
    </row>
    <row r="559" spans="1:8" ht="15.75" thickBot="1" x14ac:dyDescent="0.3">
      <c r="A559" s="9">
        <v>300302020</v>
      </c>
      <c r="B559" s="16">
        <v>200</v>
      </c>
      <c r="C559" s="19"/>
      <c r="D559" s="104">
        <f>+C559/0.93</f>
        <v>0</v>
      </c>
      <c r="E559" s="52">
        <v>4.5207538443750721</v>
      </c>
      <c r="F559" s="52">
        <f t="shared" ref="F559:F562" si="69">+E559/0.93</f>
        <v>4.8610256391129809</v>
      </c>
      <c r="G559" s="11">
        <f>F559/0.93</f>
        <v>5.2269092893687965</v>
      </c>
      <c r="H559" s="11">
        <f>G559/0.93</f>
        <v>5.6203325692137591</v>
      </c>
    </row>
    <row r="560" spans="1:8" ht="15.75" thickBot="1" x14ac:dyDescent="0.3">
      <c r="A560" s="9">
        <v>300303030</v>
      </c>
      <c r="B560" s="16">
        <v>300</v>
      </c>
      <c r="C560" s="19"/>
      <c r="D560" s="104">
        <f>+C560/0.93</f>
        <v>0</v>
      </c>
      <c r="E560" s="52">
        <v>10.278644930049715</v>
      </c>
      <c r="F560" s="52">
        <f t="shared" si="69"/>
        <v>11.052306376397542</v>
      </c>
      <c r="G560" s="11">
        <f t="shared" ref="G560:G562" si="70">F560/0.93</f>
        <v>11.884200404728539</v>
      </c>
      <c r="H560" s="11">
        <f>G560/0.93</f>
        <v>12.77871011261133</v>
      </c>
    </row>
    <row r="561" spans="1:8" ht="15.75" thickBot="1" x14ac:dyDescent="0.3">
      <c r="A561" s="9">
        <v>300304040</v>
      </c>
      <c r="B561" s="16">
        <v>400</v>
      </c>
      <c r="C561" s="19"/>
      <c r="D561" s="104">
        <f>+C561/0.93</f>
        <v>0</v>
      </c>
      <c r="E561" s="52">
        <v>23.08937449416117</v>
      </c>
      <c r="F561" s="52">
        <f t="shared" si="69"/>
        <v>24.827284402323837</v>
      </c>
      <c r="G561" s="11">
        <f t="shared" si="70"/>
        <v>26.696004733681544</v>
      </c>
      <c r="H561" s="11">
        <f>G561/0.93</f>
        <v>28.705381434066176</v>
      </c>
    </row>
    <row r="562" spans="1:8" ht="15.75" thickBot="1" x14ac:dyDescent="0.3">
      <c r="A562" s="9">
        <v>300305555</v>
      </c>
      <c r="B562" s="16">
        <v>550</v>
      </c>
      <c r="C562" s="19"/>
      <c r="D562" s="104">
        <f>+C562/0.93</f>
        <v>0</v>
      </c>
      <c r="E562" s="52">
        <v>67.233206151000104</v>
      </c>
      <c r="F562" s="52">
        <f t="shared" si="69"/>
        <v>72.293770054838816</v>
      </c>
      <c r="G562" s="11">
        <f t="shared" si="70"/>
        <v>77.735236618106256</v>
      </c>
      <c r="H562" s="11">
        <f>G562/0.93</f>
        <v>83.586275933447581</v>
      </c>
    </row>
    <row r="563" spans="1:8" x14ac:dyDescent="0.25">
      <c r="A563" s="35"/>
      <c r="B563" s="36"/>
      <c r="C563" s="93"/>
      <c r="D563" s="112"/>
      <c r="E563" s="37"/>
      <c r="F563" s="37"/>
    </row>
    <row r="564" spans="1:8" ht="15.75" thickBot="1" x14ac:dyDescent="0.3">
      <c r="A564" s="5" t="s">
        <v>456</v>
      </c>
    </row>
    <row r="565" spans="1:8" ht="15.75" thickBot="1" x14ac:dyDescent="0.3">
      <c r="A565" s="22" t="s">
        <v>0</v>
      </c>
      <c r="B565" s="19" t="s">
        <v>1</v>
      </c>
      <c r="C565" s="19"/>
      <c r="D565" s="20" t="s">
        <v>470</v>
      </c>
      <c r="E565" s="20" t="s">
        <v>3</v>
      </c>
      <c r="F565" s="20" t="s">
        <v>4</v>
      </c>
      <c r="G565" s="8" t="s">
        <v>471</v>
      </c>
      <c r="H565" s="8" t="s">
        <v>472</v>
      </c>
    </row>
    <row r="566" spans="1:8" s="45" customFormat="1" ht="15.75" thickBot="1" x14ac:dyDescent="0.3">
      <c r="A566" s="65" t="s">
        <v>452</v>
      </c>
      <c r="B566" s="16">
        <v>200</v>
      </c>
      <c r="C566" s="19"/>
      <c r="D566" s="104">
        <f>+C566/0.93</f>
        <v>0</v>
      </c>
      <c r="E566" s="64">
        <v>4.844490692565615</v>
      </c>
      <c r="F566" s="64">
        <f t="shared" ref="F566:F569" si="71">+E566/0.93</f>
        <v>5.209129776952274</v>
      </c>
      <c r="G566" s="11">
        <f>F566/0.93</f>
        <v>5.601214813927176</v>
      </c>
      <c r="H566" s="11">
        <f>G566/0.93</f>
        <v>6.0228116278786832</v>
      </c>
    </row>
    <row r="567" spans="1:8" s="45" customFormat="1" ht="15.75" thickBot="1" x14ac:dyDescent="0.3">
      <c r="A567" s="65" t="s">
        <v>453</v>
      </c>
      <c r="B567" s="16">
        <v>300</v>
      </c>
      <c r="C567" s="19"/>
      <c r="D567" s="104">
        <f>+C567/0.93</f>
        <v>0</v>
      </c>
      <c r="E567" s="64">
        <v>8.0587351138859979</v>
      </c>
      <c r="F567" s="64">
        <f t="shared" si="71"/>
        <v>8.6653065740709643</v>
      </c>
      <c r="G567" s="11">
        <f t="shared" ref="G567:G569" si="72">F567/0.93</f>
        <v>9.3175339506139387</v>
      </c>
      <c r="H567" s="11">
        <f>G567/0.93</f>
        <v>10.018853710337568</v>
      </c>
    </row>
    <row r="568" spans="1:8" s="45" customFormat="1" ht="15.75" thickBot="1" x14ac:dyDescent="0.3">
      <c r="A568" s="65" t="s">
        <v>454</v>
      </c>
      <c r="B568" s="16">
        <v>400</v>
      </c>
      <c r="C568" s="19"/>
      <c r="D568" s="104">
        <f>+C568/0.93</f>
        <v>0</v>
      </c>
      <c r="E568" s="64">
        <v>12.695109261186264</v>
      </c>
      <c r="F568" s="64">
        <f t="shared" si="71"/>
        <v>13.650655119555122</v>
      </c>
      <c r="G568" s="11">
        <f t="shared" si="72"/>
        <v>14.678123784467871</v>
      </c>
      <c r="H568" s="11">
        <f>G568/0.93</f>
        <v>15.782928800503086</v>
      </c>
    </row>
    <row r="569" spans="1:8" ht="15.75" thickBot="1" x14ac:dyDescent="0.3">
      <c r="A569" s="65" t="s">
        <v>455</v>
      </c>
      <c r="B569" s="16">
        <v>550</v>
      </c>
      <c r="C569" s="19"/>
      <c r="D569" s="104">
        <f>+C569/0.93</f>
        <v>0</v>
      </c>
      <c r="E569" s="64">
        <v>21.389756041160826</v>
      </c>
      <c r="F569" s="64">
        <f t="shared" si="71"/>
        <v>22.999737678667554</v>
      </c>
      <c r="G569" s="11">
        <f t="shared" si="72"/>
        <v>24.730900729750058</v>
      </c>
      <c r="H569" s="11">
        <f>G569/0.93</f>
        <v>26.592366376075329</v>
      </c>
    </row>
    <row r="571" spans="1:8" x14ac:dyDescent="0.25">
      <c r="A571" s="5" t="s">
        <v>410</v>
      </c>
    </row>
    <row r="572" spans="1:8" ht="15.75" thickBot="1" x14ac:dyDescent="0.3">
      <c r="A572" s="6" t="s">
        <v>0</v>
      </c>
      <c r="B572" s="12" t="s">
        <v>1</v>
      </c>
      <c r="C572" s="12" t="s">
        <v>2</v>
      </c>
      <c r="D572" s="99" t="s">
        <v>470</v>
      </c>
      <c r="E572" s="13" t="s">
        <v>3</v>
      </c>
      <c r="F572" s="13" t="s">
        <v>4</v>
      </c>
      <c r="G572" s="8" t="s">
        <v>471</v>
      </c>
      <c r="H572" s="8" t="s">
        <v>472</v>
      </c>
    </row>
    <row r="573" spans="1:8" ht="15.75" thickBot="1" x14ac:dyDescent="0.3">
      <c r="A573" s="9" t="s">
        <v>267</v>
      </c>
      <c r="B573" s="16">
        <v>63</v>
      </c>
      <c r="C573" s="16">
        <v>50</v>
      </c>
      <c r="D573" s="104">
        <v>3.31</v>
      </c>
      <c r="E573" s="17">
        <v>3.56</v>
      </c>
      <c r="F573" s="17">
        <v>3.83</v>
      </c>
      <c r="G573" s="11">
        <f>F573/0.93</f>
        <v>4.118279569892473</v>
      </c>
      <c r="H573" s="11">
        <f>G573/0.93</f>
        <v>4.4282576020349174</v>
      </c>
    </row>
    <row r="574" spans="1:8" s="75" customFormat="1" ht="15.75" thickBot="1" x14ac:dyDescent="0.3">
      <c r="A574" s="102" t="s">
        <v>468</v>
      </c>
      <c r="B574" s="103">
        <v>90</v>
      </c>
      <c r="C574" s="103">
        <v>50</v>
      </c>
      <c r="D574" s="104">
        <v>4.28</v>
      </c>
      <c r="E574" s="104">
        <v>4.58</v>
      </c>
      <c r="F574" s="104">
        <v>4.9000000000000004</v>
      </c>
      <c r="G574" s="11">
        <f t="shared" ref="G574:G578" si="73">F574/0.93</f>
        <v>5.268817204301075</v>
      </c>
      <c r="H574" s="11">
        <f>G574/0.93</f>
        <v>5.6653948433344894</v>
      </c>
    </row>
    <row r="575" spans="1:8" ht="15.75" thickBot="1" x14ac:dyDescent="0.3">
      <c r="A575" s="9">
        <v>135200110</v>
      </c>
      <c r="B575" s="16">
        <v>110</v>
      </c>
      <c r="C575" s="16">
        <v>50</v>
      </c>
      <c r="D575" s="104">
        <v>4.9800000000000004</v>
      </c>
      <c r="E575" s="17">
        <v>5.35</v>
      </c>
      <c r="F575" s="17">
        <v>5.75</v>
      </c>
      <c r="G575" s="11">
        <f t="shared" si="73"/>
        <v>6.182795698924731</v>
      </c>
      <c r="H575" s="11">
        <f>G575/0.93</f>
        <v>6.6481674181986348</v>
      </c>
    </row>
    <row r="576" spans="1:8" ht="15.75" thickBot="1" x14ac:dyDescent="0.3">
      <c r="A576" s="48" t="s">
        <v>411</v>
      </c>
      <c r="B576" s="49">
        <v>125</v>
      </c>
      <c r="C576" s="49">
        <v>50</v>
      </c>
      <c r="D576" s="104">
        <v>5.58</v>
      </c>
      <c r="E576" s="17">
        <v>6.01</v>
      </c>
      <c r="F576" s="17">
        <v>6.45</v>
      </c>
      <c r="G576" s="11">
        <f t="shared" si="73"/>
        <v>6.935483870967742</v>
      </c>
      <c r="H576" s="11">
        <f>G576/0.93</f>
        <v>7.4575095386749908</v>
      </c>
    </row>
    <row r="577" spans="1:8" ht="15.75" thickBot="1" x14ac:dyDescent="0.3">
      <c r="A577" s="9">
        <v>135200160</v>
      </c>
      <c r="B577" s="16">
        <v>160</v>
      </c>
      <c r="C577" s="16">
        <v>25</v>
      </c>
      <c r="D577" s="104">
        <v>8.2899999999999991</v>
      </c>
      <c r="E577" s="17">
        <v>8.91</v>
      </c>
      <c r="F577" s="17">
        <v>9.58</v>
      </c>
      <c r="G577" s="11">
        <f t="shared" si="73"/>
        <v>10.301075268817204</v>
      </c>
      <c r="H577" s="11">
        <f>G577/0.93</f>
        <v>11.076425020233552</v>
      </c>
    </row>
    <row r="578" spans="1:8" ht="15.75" thickBot="1" x14ac:dyDescent="0.3">
      <c r="A578" s="9">
        <v>135200200</v>
      </c>
      <c r="B578" s="16">
        <v>200</v>
      </c>
      <c r="C578" s="16">
        <v>25</v>
      </c>
      <c r="D578" s="104">
        <v>15.47</v>
      </c>
      <c r="E578" s="17">
        <v>16.63</v>
      </c>
      <c r="F578" s="17">
        <v>17.88</v>
      </c>
      <c r="G578" s="11">
        <f t="shared" si="73"/>
        <v>19.2258064516129</v>
      </c>
      <c r="H578" s="11">
        <f>G578/0.93</f>
        <v>20.672910163024621</v>
      </c>
    </row>
    <row r="579" spans="1:8" x14ac:dyDescent="0.25">
      <c r="A579" s="35"/>
      <c r="B579" s="43"/>
      <c r="C579" s="43"/>
      <c r="D579" s="112"/>
      <c r="E579" s="44"/>
      <c r="F579" s="44"/>
    </row>
    <row r="580" spans="1:8" x14ac:dyDescent="0.25">
      <c r="A580" s="5" t="s">
        <v>426</v>
      </c>
    </row>
    <row r="581" spans="1:8" ht="15.75" thickBot="1" x14ac:dyDescent="0.3">
      <c r="A581" s="6" t="s">
        <v>0</v>
      </c>
      <c r="B581" s="12" t="s">
        <v>1</v>
      </c>
      <c r="C581" s="12" t="s">
        <v>412</v>
      </c>
      <c r="D581" s="99" t="s">
        <v>470</v>
      </c>
      <c r="E581" s="13" t="s">
        <v>3</v>
      </c>
      <c r="F581" s="13" t="s">
        <v>4</v>
      </c>
      <c r="G581" s="8" t="s">
        <v>471</v>
      </c>
      <c r="H581" s="8" t="s">
        <v>472</v>
      </c>
    </row>
    <row r="582" spans="1:8" ht="15.75" thickBot="1" x14ac:dyDescent="0.3">
      <c r="A582" s="50" t="s">
        <v>417</v>
      </c>
      <c r="B582" s="49">
        <v>110</v>
      </c>
      <c r="C582" s="49">
        <v>6</v>
      </c>
      <c r="D582" s="104">
        <f t="shared" ref="D582:D585" si="74">+D575/0.95</f>
        <v>5.242105263157895</v>
      </c>
      <c r="E582" s="17">
        <f t="shared" ref="E582:F585" si="75">+E575/0.95</f>
        <v>5.6315789473684212</v>
      </c>
      <c r="F582" s="17">
        <f t="shared" si="75"/>
        <v>6.052631578947369</v>
      </c>
      <c r="G582" s="11">
        <f>F582/0.93</f>
        <v>6.5082059988681387</v>
      </c>
      <c r="H582" s="11">
        <f>G582/0.93</f>
        <v>6.9980709665248799</v>
      </c>
    </row>
    <row r="583" spans="1:8" ht="15.75" thickBot="1" x14ac:dyDescent="0.3">
      <c r="A583" s="50" t="s">
        <v>418</v>
      </c>
      <c r="B583" s="49">
        <v>125</v>
      </c>
      <c r="C583" s="49">
        <v>6</v>
      </c>
      <c r="D583" s="104">
        <f t="shared" si="74"/>
        <v>5.8736842105263163</v>
      </c>
      <c r="E583" s="17">
        <f t="shared" si="75"/>
        <v>6.3263157894736839</v>
      </c>
      <c r="F583" s="17">
        <f t="shared" si="75"/>
        <v>6.7894736842105265</v>
      </c>
      <c r="G583" s="11">
        <f t="shared" ref="G583:G585" si="76">F583/0.93</f>
        <v>7.300509337860781</v>
      </c>
      <c r="H583" s="11">
        <f>G583/0.93</f>
        <v>7.8500100407105169</v>
      </c>
    </row>
    <row r="584" spans="1:8" ht="15.75" thickBot="1" x14ac:dyDescent="0.3">
      <c r="A584" s="50" t="s">
        <v>419</v>
      </c>
      <c r="B584" s="49">
        <v>160</v>
      </c>
      <c r="C584" s="49">
        <v>6</v>
      </c>
      <c r="D584" s="104">
        <f t="shared" si="74"/>
        <v>8.7263157894736842</v>
      </c>
      <c r="E584" s="17">
        <f t="shared" si="75"/>
        <v>9.3789473684210538</v>
      </c>
      <c r="F584" s="17">
        <f t="shared" si="75"/>
        <v>10.08421052631579</v>
      </c>
      <c r="G584" s="11">
        <f t="shared" si="76"/>
        <v>10.843237125070742</v>
      </c>
      <c r="H584" s="11">
        <f>G584/0.93</f>
        <v>11.659394758140582</v>
      </c>
    </row>
    <row r="585" spans="1:8" ht="15.75" thickBot="1" x14ac:dyDescent="0.3">
      <c r="A585" s="50" t="s">
        <v>420</v>
      </c>
      <c r="B585" s="49">
        <v>200</v>
      </c>
      <c r="C585" s="49">
        <v>6</v>
      </c>
      <c r="D585" s="104">
        <f t="shared" si="74"/>
        <v>16.284210526315793</v>
      </c>
      <c r="E585" s="17">
        <f t="shared" si="75"/>
        <v>17.505263157894735</v>
      </c>
      <c r="F585" s="17">
        <f t="shared" si="75"/>
        <v>18.821052631578947</v>
      </c>
      <c r="G585" s="116">
        <f t="shared" si="76"/>
        <v>20.23769100169779</v>
      </c>
      <c r="H585" s="116">
        <f>G585/0.93</f>
        <v>21.760958066341708</v>
      </c>
    </row>
    <row r="586" spans="1:8" x14ac:dyDescent="0.25">
      <c r="A586" s="35"/>
      <c r="B586" s="43"/>
      <c r="C586" s="43"/>
      <c r="D586" s="112"/>
      <c r="E586" s="44"/>
      <c r="F586" s="44"/>
      <c r="G586" s="37"/>
      <c r="H586" s="37"/>
    </row>
    <row r="587" spans="1:8" x14ac:dyDescent="0.25">
      <c r="G587" s="37"/>
      <c r="H587" s="37"/>
    </row>
    <row r="588" spans="1:8" x14ac:dyDescent="0.25">
      <c r="G588" s="121"/>
      <c r="H588" s="121"/>
    </row>
  </sheetData>
  <mergeCells count="39">
    <mergeCell ref="E128:E129"/>
    <mergeCell ref="F128:F129"/>
    <mergeCell ref="F118:F119"/>
    <mergeCell ref="E123:E124"/>
    <mergeCell ref="F123:F124"/>
    <mergeCell ref="E118:E119"/>
    <mergeCell ref="C2:F4"/>
    <mergeCell ref="A123:A124"/>
    <mergeCell ref="E116:E117"/>
    <mergeCell ref="F116:F117"/>
    <mergeCell ref="B107:B108"/>
    <mergeCell ref="B109:B110"/>
    <mergeCell ref="B111:B112"/>
    <mergeCell ref="D116:D117"/>
    <mergeCell ref="A116:A117"/>
    <mergeCell ref="A118:A119"/>
    <mergeCell ref="B123:B124"/>
    <mergeCell ref="C123:C124"/>
    <mergeCell ref="C116:C117"/>
    <mergeCell ref="B118:B119"/>
    <mergeCell ref="C118:C119"/>
    <mergeCell ref="B116:B117"/>
    <mergeCell ref="D118:D119"/>
    <mergeCell ref="D123:D124"/>
    <mergeCell ref="D128:D129"/>
    <mergeCell ref="A111:A112"/>
    <mergeCell ref="A107:A108"/>
    <mergeCell ref="A109:A110"/>
    <mergeCell ref="A128:A129"/>
    <mergeCell ref="B128:B129"/>
    <mergeCell ref="C128:C129"/>
    <mergeCell ref="G128:G129"/>
    <mergeCell ref="H128:H129"/>
    <mergeCell ref="G116:G117"/>
    <mergeCell ref="H116:H117"/>
    <mergeCell ref="G118:G119"/>
    <mergeCell ref="H118:H119"/>
    <mergeCell ref="G123:G124"/>
    <mergeCell ref="H123:H1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workbookViewId="0">
      <selection activeCell="K23" sqref="K23"/>
    </sheetView>
  </sheetViews>
  <sheetFormatPr baseColWidth="10" defaultRowHeight="15" x14ac:dyDescent="0.25"/>
  <cols>
    <col min="4" max="4" width="11.42578125" style="94"/>
    <col min="7" max="8" width="11.42578125" style="94"/>
  </cols>
  <sheetData>
    <row r="1" spans="1:9" s="2" customFormat="1" x14ac:dyDescent="0.25">
      <c r="A1" s="1"/>
      <c r="B1" s="3"/>
      <c r="C1" s="3"/>
      <c r="D1" s="111"/>
      <c r="E1" s="4"/>
      <c r="F1" s="4"/>
      <c r="G1" s="114"/>
      <c r="H1" s="114"/>
    </row>
    <row r="2" spans="1:9" x14ac:dyDescent="0.25">
      <c r="A2" s="95" t="s">
        <v>464</v>
      </c>
      <c r="B2" s="94"/>
      <c r="C2" s="94"/>
      <c r="E2" s="94"/>
      <c r="F2" s="94"/>
    </row>
    <row r="3" spans="1:9" ht="15.75" thickBot="1" x14ac:dyDescent="0.3">
      <c r="A3" s="96" t="s">
        <v>0</v>
      </c>
      <c r="B3" s="98" t="s">
        <v>1</v>
      </c>
      <c r="C3" s="98" t="s">
        <v>2</v>
      </c>
      <c r="D3" s="99" t="s">
        <v>470</v>
      </c>
      <c r="E3" s="99" t="s">
        <v>3</v>
      </c>
      <c r="F3" s="99" t="s">
        <v>4</v>
      </c>
      <c r="G3" s="115" t="s">
        <v>471</v>
      </c>
      <c r="H3" s="115" t="s">
        <v>472</v>
      </c>
    </row>
    <row r="4" spans="1:9" ht="15.75" thickBot="1" x14ac:dyDescent="0.3">
      <c r="A4" s="97" t="s">
        <v>465</v>
      </c>
      <c r="B4" s="100">
        <v>20</v>
      </c>
      <c r="C4" s="100">
        <v>100</v>
      </c>
      <c r="D4" s="104">
        <v>0.77419354838709675</v>
      </c>
      <c r="E4" s="101">
        <v>0.83246618106139436</v>
      </c>
      <c r="F4" s="119">
        <v>0.89512492587246706</v>
      </c>
      <c r="G4" s="120">
        <f>F4/0.93</f>
        <v>0.96249992029297526</v>
      </c>
      <c r="H4" s="120">
        <f>G4/0.93</f>
        <v>1.0349461508526616</v>
      </c>
      <c r="I4" s="106"/>
    </row>
    <row r="5" spans="1:9" ht="15.75" thickBot="1" x14ac:dyDescent="0.3">
      <c r="A5" s="97" t="s">
        <v>466</v>
      </c>
      <c r="B5" s="100">
        <v>25</v>
      </c>
      <c r="C5" s="100">
        <v>75</v>
      </c>
      <c r="D5" s="104">
        <v>1.021505376344086</v>
      </c>
      <c r="E5" s="101">
        <v>1.0983928777893397</v>
      </c>
      <c r="F5" s="119">
        <v>1.1810676105261717</v>
      </c>
      <c r="G5" s="120">
        <f t="shared" ref="G5:H6" si="0">F5/0.93</f>
        <v>1.2699651726087866</v>
      </c>
      <c r="H5" s="120">
        <f t="shared" si="0"/>
        <v>1.3655539490417059</v>
      </c>
      <c r="I5" s="106"/>
    </row>
    <row r="6" spans="1:9" ht="15.75" thickBot="1" x14ac:dyDescent="0.3">
      <c r="A6" s="97" t="s">
        <v>445</v>
      </c>
      <c r="B6" s="100">
        <v>32</v>
      </c>
      <c r="C6" s="100">
        <v>50</v>
      </c>
      <c r="D6" s="104">
        <v>1.5806451612903225</v>
      </c>
      <c r="E6" s="101">
        <v>1.6996184530003466</v>
      </c>
      <c r="F6" s="119">
        <v>1.8275467236562866</v>
      </c>
      <c r="G6" s="120">
        <f t="shared" si="0"/>
        <v>1.9651040039314909</v>
      </c>
      <c r="H6" s="120">
        <f t="shared" si="0"/>
        <v>2.1130150579908502</v>
      </c>
      <c r="I6" s="106"/>
    </row>
    <row r="7" spans="1:9" x14ac:dyDescent="0.25">
      <c r="G7" s="37"/>
      <c r="H7" s="37"/>
    </row>
    <row r="8" spans="1:9" x14ac:dyDescent="0.25">
      <c r="G8" s="37"/>
      <c r="H8" s="37"/>
    </row>
    <row r="9" spans="1:9" s="2" customFormat="1" ht="15.75" thickBot="1" x14ac:dyDescent="0.3">
      <c r="A9" s="67" t="s">
        <v>457</v>
      </c>
      <c r="B9" s="3"/>
      <c r="C9" s="3"/>
      <c r="D9" s="111"/>
      <c r="E9" s="4"/>
      <c r="F9" s="4"/>
      <c r="G9" s="37"/>
      <c r="H9" s="37"/>
    </row>
    <row r="10" spans="1:9" s="2" customFormat="1" ht="30.75" thickBot="1" x14ac:dyDescent="0.3">
      <c r="A10" s="18" t="s">
        <v>0</v>
      </c>
      <c r="B10" s="19" t="s">
        <v>1</v>
      </c>
      <c r="C10" s="19" t="s">
        <v>10</v>
      </c>
      <c r="D10" s="20" t="s">
        <v>470</v>
      </c>
      <c r="E10" s="20" t="s">
        <v>3</v>
      </c>
      <c r="F10" s="20" t="s">
        <v>4</v>
      </c>
      <c r="G10" s="8" t="s">
        <v>471</v>
      </c>
      <c r="H10" s="8" t="s">
        <v>472</v>
      </c>
    </row>
    <row r="11" spans="1:9" s="2" customFormat="1" ht="15.75" thickBot="1" x14ac:dyDescent="0.3">
      <c r="A11" s="21" t="s">
        <v>11</v>
      </c>
      <c r="B11" s="16">
        <v>16</v>
      </c>
      <c r="C11" s="10" t="s">
        <v>446</v>
      </c>
      <c r="D11" s="104">
        <v>0.76</v>
      </c>
      <c r="E11" s="17">
        <v>0.82</v>
      </c>
      <c r="F11" s="17">
        <v>0.88</v>
      </c>
      <c r="G11" s="11">
        <f>F11/0.93</f>
        <v>0.94623655913978488</v>
      </c>
      <c r="H11" s="11">
        <f>G11/0.93</f>
        <v>1.0174586657417042</v>
      </c>
    </row>
    <row r="12" spans="1:9" s="2" customFormat="1" ht="15.75" thickBot="1" x14ac:dyDescent="0.3">
      <c r="A12" s="21" t="s">
        <v>11</v>
      </c>
      <c r="B12" s="16">
        <v>20</v>
      </c>
      <c r="C12" s="10" t="s">
        <v>447</v>
      </c>
      <c r="D12" s="104">
        <v>0.97</v>
      </c>
      <c r="E12" s="17">
        <v>1.04</v>
      </c>
      <c r="F12" s="17">
        <v>1.1200000000000001</v>
      </c>
      <c r="G12" s="11">
        <f t="shared" ref="G12:H16" si="1">F12/0.93</f>
        <v>1.2043010752688172</v>
      </c>
      <c r="H12" s="11">
        <f t="shared" si="1"/>
        <v>1.2949473927621691</v>
      </c>
    </row>
    <row r="13" spans="1:9" s="2" customFormat="1" ht="15.75" thickBot="1" x14ac:dyDescent="0.3">
      <c r="A13" s="21" t="s">
        <v>11</v>
      </c>
      <c r="B13" s="16">
        <v>25</v>
      </c>
      <c r="C13" s="10" t="s">
        <v>448</v>
      </c>
      <c r="D13" s="104">
        <v>1.48</v>
      </c>
      <c r="E13" s="17">
        <v>1.59</v>
      </c>
      <c r="F13" s="17">
        <v>1.71</v>
      </c>
      <c r="G13" s="11">
        <f t="shared" si="1"/>
        <v>1.8387096774193548</v>
      </c>
      <c r="H13" s="11">
        <f t="shared" si="1"/>
        <v>1.9771071800208115</v>
      </c>
    </row>
    <row r="14" spans="1:9" s="2" customFormat="1" ht="15.75" thickBot="1" x14ac:dyDescent="0.3">
      <c r="A14" s="21" t="s">
        <v>11</v>
      </c>
      <c r="B14" s="16">
        <v>32</v>
      </c>
      <c r="C14" s="10" t="s">
        <v>449</v>
      </c>
      <c r="D14" s="104">
        <v>2.0499999999999998</v>
      </c>
      <c r="E14" s="17">
        <v>2.2000000000000002</v>
      </c>
      <c r="F14" s="17">
        <v>2.36</v>
      </c>
      <c r="G14" s="11">
        <f t="shared" si="1"/>
        <v>2.5376344086021501</v>
      </c>
      <c r="H14" s="11">
        <f t="shared" si="1"/>
        <v>2.7286391490345698</v>
      </c>
    </row>
    <row r="15" spans="1:9" s="2" customFormat="1" ht="15.75" thickBot="1" x14ac:dyDescent="0.3">
      <c r="A15" s="21" t="s">
        <v>11</v>
      </c>
      <c r="B15" s="16">
        <v>40</v>
      </c>
      <c r="C15" s="10" t="s">
        <v>450</v>
      </c>
      <c r="D15" s="104">
        <v>3.35</v>
      </c>
      <c r="E15" s="17">
        <v>3.6</v>
      </c>
      <c r="F15" s="17">
        <v>3.87</v>
      </c>
      <c r="G15" s="11">
        <f t="shared" si="1"/>
        <v>4.161290322580645</v>
      </c>
      <c r="H15" s="11">
        <f t="shared" si="1"/>
        <v>4.4745057232049943</v>
      </c>
    </row>
    <row r="16" spans="1:9" s="2" customFormat="1" ht="15.75" thickBot="1" x14ac:dyDescent="0.3">
      <c r="A16" s="21" t="s">
        <v>11</v>
      </c>
      <c r="B16" s="16">
        <v>50</v>
      </c>
      <c r="C16" s="10" t="s">
        <v>451</v>
      </c>
      <c r="D16" s="104">
        <v>4.3099999999999996</v>
      </c>
      <c r="E16" s="17">
        <v>4.63</v>
      </c>
      <c r="F16" s="17">
        <v>4.9800000000000004</v>
      </c>
      <c r="G16" s="11">
        <f t="shared" si="1"/>
        <v>5.3548387096774199</v>
      </c>
      <c r="H16" s="11">
        <f t="shared" si="1"/>
        <v>5.757891085674645</v>
      </c>
    </row>
    <row r="18" spans="1:8" s="114" customFormat="1" x14ac:dyDescent="0.25">
      <c r="A18" s="95" t="s">
        <v>482</v>
      </c>
      <c r="B18" s="156"/>
      <c r="C18" s="156"/>
      <c r="D18" s="157"/>
      <c r="E18" s="111"/>
      <c r="F18" s="111"/>
      <c r="G18" s="111"/>
    </row>
    <row r="19" spans="1:8" s="114" customFormat="1" ht="30.75" thickBot="1" x14ac:dyDescent="0.3">
      <c r="A19" s="96" t="s">
        <v>0</v>
      </c>
      <c r="B19" s="98" t="s">
        <v>1</v>
      </c>
      <c r="C19" s="98" t="s">
        <v>485</v>
      </c>
      <c r="D19" s="99" t="s">
        <v>470</v>
      </c>
      <c r="E19" s="99" t="s">
        <v>3</v>
      </c>
      <c r="F19" s="99" t="s">
        <v>4</v>
      </c>
      <c r="G19" s="99" t="s">
        <v>471</v>
      </c>
      <c r="H19" s="8" t="s">
        <v>472</v>
      </c>
    </row>
    <row r="20" spans="1:8" s="114" customFormat="1" ht="15.75" thickBot="1" x14ac:dyDescent="0.3">
      <c r="A20" s="109" t="s">
        <v>483</v>
      </c>
      <c r="B20" s="110">
        <v>75</v>
      </c>
      <c r="C20" s="110" t="s">
        <v>188</v>
      </c>
      <c r="D20" s="104">
        <v>4.5999999999999996</v>
      </c>
      <c r="E20" s="104">
        <v>4.95</v>
      </c>
      <c r="F20" s="104">
        <v>5.32</v>
      </c>
      <c r="G20" s="11">
        <f>F20/0.93</f>
        <v>5.720430107526882</v>
      </c>
      <c r="H20" s="11">
        <f>G20/0.93</f>
        <v>6.1510001156203025</v>
      </c>
    </row>
    <row r="21" spans="1:8" s="114" customFormat="1" ht="15.75" thickBot="1" x14ac:dyDescent="0.3">
      <c r="A21" s="109" t="s">
        <v>484</v>
      </c>
      <c r="B21" s="110">
        <v>90</v>
      </c>
      <c r="C21" s="110" t="s">
        <v>481</v>
      </c>
      <c r="D21" s="104">
        <v>6.3</v>
      </c>
      <c r="E21" s="104">
        <v>6.77</v>
      </c>
      <c r="F21" s="104">
        <v>7.28</v>
      </c>
      <c r="G21" s="11">
        <f>F21/0.93</f>
        <v>7.827956989247312</v>
      </c>
      <c r="H21" s="11">
        <f>G21/0.93</f>
        <v>8.4171580529540986</v>
      </c>
    </row>
    <row r="22" spans="1:8" s="45" customFormat="1" x14ac:dyDescent="0.25">
      <c r="A22" s="35"/>
      <c r="B22" s="43"/>
      <c r="C22" s="43"/>
      <c r="D22" s="112"/>
      <c r="E22" s="44"/>
      <c r="F22" s="44"/>
      <c r="G22" s="114"/>
      <c r="H22" s="114"/>
    </row>
    <row r="23" spans="1:8" s="114" customFormat="1" x14ac:dyDescent="0.25">
      <c r="A23" s="95" t="s">
        <v>486</v>
      </c>
      <c r="B23" s="156"/>
      <c r="C23" s="156"/>
      <c r="D23" s="157"/>
      <c r="E23" s="111"/>
      <c r="F23" s="111"/>
      <c r="G23" s="111"/>
    </row>
    <row r="24" spans="1:8" s="114" customFormat="1" ht="15.75" thickBot="1" x14ac:dyDescent="0.3">
      <c r="A24" s="96" t="s">
        <v>0</v>
      </c>
      <c r="B24" s="98" t="s">
        <v>1</v>
      </c>
      <c r="C24" s="98" t="s">
        <v>147</v>
      </c>
      <c r="D24" s="99" t="s">
        <v>470</v>
      </c>
      <c r="E24" s="99" t="s">
        <v>3</v>
      </c>
      <c r="F24" s="99" t="s">
        <v>4</v>
      </c>
      <c r="G24" s="99" t="s">
        <v>471</v>
      </c>
      <c r="H24" s="8" t="s">
        <v>472</v>
      </c>
    </row>
    <row r="25" spans="1:8" s="114" customFormat="1" ht="15.75" thickBot="1" x14ac:dyDescent="0.3">
      <c r="A25" s="109" t="s">
        <v>487</v>
      </c>
      <c r="B25" s="110">
        <v>75</v>
      </c>
      <c r="C25" s="110">
        <v>10</v>
      </c>
      <c r="D25" s="104">
        <v>3.36</v>
      </c>
      <c r="E25" s="104">
        <v>3.62</v>
      </c>
      <c r="F25" s="104">
        <v>3.89</v>
      </c>
      <c r="G25" s="11">
        <f>F25/0.93</f>
        <v>4.182795698924731</v>
      </c>
      <c r="H25" s="11">
        <f>G25/0.93</f>
        <v>4.4976297837900328</v>
      </c>
    </row>
    <row r="26" spans="1:8" s="114" customFormat="1" ht="15.75" thickBot="1" x14ac:dyDescent="0.3">
      <c r="A26" s="109" t="s">
        <v>488</v>
      </c>
      <c r="B26" s="110">
        <v>90</v>
      </c>
      <c r="C26" s="110">
        <v>10</v>
      </c>
      <c r="D26" s="104">
        <v>3.89</v>
      </c>
      <c r="E26" s="104">
        <v>4.4800000000000004</v>
      </c>
      <c r="F26" s="104">
        <v>4.5</v>
      </c>
      <c r="G26" s="11">
        <f>F26/0.93</f>
        <v>4.838709677419355</v>
      </c>
      <c r="H26" s="11">
        <f>G26/0.93</f>
        <v>5.2029136316337148</v>
      </c>
    </row>
    <row r="28" spans="1:8" s="114" customFormat="1" x14ac:dyDescent="0.25">
      <c r="A28" s="95" t="s">
        <v>489</v>
      </c>
      <c r="B28" s="156"/>
      <c r="C28" s="156"/>
      <c r="D28" s="157"/>
      <c r="E28" s="111"/>
      <c r="F28" s="111"/>
      <c r="G28" s="111"/>
    </row>
    <row r="29" spans="1:8" s="114" customFormat="1" ht="15.75" thickBot="1" x14ac:dyDescent="0.3">
      <c r="A29" s="96" t="s">
        <v>0</v>
      </c>
      <c r="B29" s="98" t="s">
        <v>1</v>
      </c>
      <c r="C29" s="98" t="s">
        <v>147</v>
      </c>
      <c r="D29" s="99" t="s">
        <v>470</v>
      </c>
      <c r="E29" s="99" t="s">
        <v>3</v>
      </c>
      <c r="F29" s="99" t="s">
        <v>4</v>
      </c>
      <c r="G29" s="99" t="s">
        <v>471</v>
      </c>
      <c r="H29" s="8" t="s">
        <v>472</v>
      </c>
    </row>
    <row r="30" spans="1:8" s="114" customFormat="1" ht="15.75" thickBot="1" x14ac:dyDescent="0.3">
      <c r="A30" s="109" t="s">
        <v>490</v>
      </c>
      <c r="B30" s="110">
        <v>75</v>
      </c>
      <c r="C30" s="110">
        <v>10</v>
      </c>
      <c r="D30" s="104">
        <v>2</v>
      </c>
      <c r="E30" s="104">
        <v>2.15</v>
      </c>
      <c r="F30" s="104">
        <v>2.31</v>
      </c>
      <c r="G30" s="11">
        <f>F30/0.93</f>
        <v>2.4838709677419355</v>
      </c>
      <c r="H30" s="11">
        <f>G30/0.93</f>
        <v>2.6708289975719737</v>
      </c>
    </row>
    <row r="31" spans="1:8" s="114" customFormat="1" ht="15.75" thickBot="1" x14ac:dyDescent="0.3">
      <c r="A31" s="109" t="s">
        <v>491</v>
      </c>
      <c r="B31" s="110">
        <v>90</v>
      </c>
      <c r="C31" s="110">
        <v>10</v>
      </c>
      <c r="D31" s="104">
        <v>2.5</v>
      </c>
      <c r="E31" s="104">
        <v>2.69</v>
      </c>
      <c r="F31" s="104">
        <v>2.89</v>
      </c>
      <c r="G31" s="11">
        <f>F31/0.93</f>
        <v>3.10752688172043</v>
      </c>
      <c r="H31" s="11">
        <f>G31/0.93</f>
        <v>3.3414267545380967</v>
      </c>
    </row>
    <row r="33" spans="1:8" s="114" customFormat="1" x14ac:dyDescent="0.25">
      <c r="A33" s="95" t="s">
        <v>492</v>
      </c>
      <c r="B33" s="156"/>
      <c r="C33" s="156"/>
      <c r="D33" s="157"/>
      <c r="E33" s="111"/>
      <c r="F33" s="111"/>
      <c r="G33" s="111"/>
    </row>
    <row r="34" spans="1:8" s="114" customFormat="1" ht="15.75" thickBot="1" x14ac:dyDescent="0.3">
      <c r="A34" s="96" t="s">
        <v>0</v>
      </c>
      <c r="B34" s="98" t="s">
        <v>1</v>
      </c>
      <c r="C34" s="98" t="s">
        <v>147</v>
      </c>
      <c r="D34" s="99" t="s">
        <v>470</v>
      </c>
      <c r="E34" s="99" t="s">
        <v>3</v>
      </c>
      <c r="F34" s="99" t="s">
        <v>4</v>
      </c>
      <c r="G34" s="99" t="s">
        <v>471</v>
      </c>
      <c r="H34" s="8" t="s">
        <v>472</v>
      </c>
    </row>
    <row r="35" spans="1:8" s="114" customFormat="1" ht="15.75" thickBot="1" x14ac:dyDescent="0.3">
      <c r="A35" s="109" t="s">
        <v>493</v>
      </c>
      <c r="B35" s="110">
        <v>75</v>
      </c>
      <c r="C35" s="110">
        <v>10</v>
      </c>
      <c r="D35" s="104">
        <v>1.41</v>
      </c>
      <c r="E35" s="104">
        <v>1.51</v>
      </c>
      <c r="F35" s="104">
        <v>1.63</v>
      </c>
      <c r="G35" s="11">
        <f>F35/0.93</f>
        <v>1.7526881720430105</v>
      </c>
      <c r="H35" s="11">
        <f>G35/0.93</f>
        <v>1.8846109376806564</v>
      </c>
    </row>
    <row r="36" spans="1:8" s="114" customFormat="1" ht="15.75" thickBot="1" x14ac:dyDescent="0.3">
      <c r="A36" s="109" t="s">
        <v>494</v>
      </c>
      <c r="B36" s="110">
        <v>90</v>
      </c>
      <c r="C36" s="110">
        <v>10</v>
      </c>
      <c r="D36" s="104">
        <v>1.61</v>
      </c>
      <c r="E36" s="104">
        <v>1.73</v>
      </c>
      <c r="F36" s="104">
        <v>1.86</v>
      </c>
      <c r="G36" s="11">
        <f>F36/0.93</f>
        <v>2</v>
      </c>
      <c r="H36" s="11">
        <f>G36/0.93</f>
        <v>2.150537634408602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PVP 2021</vt:lpstr>
      <vt:lpstr>ARTICULOS BAJO PEDIDO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Hewlett-Packard Company</cp:lastModifiedBy>
  <cp:lastPrinted>2019-01-22T16:24:03Z</cp:lastPrinted>
  <dcterms:created xsi:type="dcterms:W3CDTF">2016-05-09T14:46:12Z</dcterms:created>
  <dcterms:modified xsi:type="dcterms:W3CDTF">2021-04-14T11:39:19Z</dcterms:modified>
</cp:coreProperties>
</file>